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6" i="1"/>
</calcChain>
</file>

<file path=xl/sharedStrings.xml><?xml version="1.0" encoding="utf-8"?>
<sst xmlns="http://schemas.openxmlformats.org/spreadsheetml/2006/main" count="333" uniqueCount="66">
  <si>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</si>
  <si>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</si>
  <si>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</si>
  <si>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</si>
  <si>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</si>
  <si>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</si>
  <si>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</si>
  <si>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</si>
  <si>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</si>
  <si>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</si>
  <si>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</si>
  <si>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</si>
  <si>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</si>
  <si>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</si>
  <si>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</si>
  <si>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Guar (184-22-4485)</t>
  </si>
  <si>
    <t>TAFS: 77-4485 /X</t>
  </si>
  <si>
    <t>X</t>
  </si>
  <si>
    <t>4485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</si>
  <si>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</si>
  <si>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</si>
  <si>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</si>
  <si>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</si>
  <si>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</si>
  <si>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</si>
  <si>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</si>
  <si>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</si>
  <si>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</si>
  <si>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</si>
  <si>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</si>
  <si>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</si>
  <si>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</si>
  <si>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</si>
  <si>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</si>
  <si>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</si>
  <si>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</si>
  <si>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</si>
  <si>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</si>
  <si>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Re-estimates</t>
  </si>
  <si>
    <t>Total budgetary resources avail (disc. and mand.)</t>
  </si>
  <si>
    <t>Interest to Treasury</t>
  </si>
  <si>
    <t>A2</t>
  </si>
  <si>
    <t>Claim Payments</t>
  </si>
  <si>
    <t>A1</t>
  </si>
  <si>
    <t>Negative subsidy</t>
  </si>
  <si>
    <t>IG Downward Reestimates - Technical</t>
  </si>
  <si>
    <t>IG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</si>
  <si>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</si>
  <si>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</si>
  <si>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</si>
  <si>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</si>
  <si>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</si>
  <si>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In additions to amount apportioned here, such amounts as are necessary for valid claims and provisions are hereby apportioned. [Rationale: Footnote signifies that this TAFS has received or may receive an automatic apportionment.]</t>
  </si>
  <si>
    <t xml:space="preserve">A2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</si>
  <si>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</si>
  <si>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</si>
  <si>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</si>
  <si>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</si>
  <si>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</si>
  <si>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</si>
  <si>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</si>
  <si>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</si>
  <si>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03:09 PM</t>
  </si>
  <si>
    <t xml:space="preserve">TAF(s) Included: </t>
  </si>
  <si>
    <t>77-4485 \X (United States International Development Finance Corporation Guar)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</si>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</sst>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77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77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77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25</v>
      </c>
      <c r="I15" s="5" t="s">
        <v>26</v>
      </c>
      <c r="J15" s="8"/>
      <c r="K15" s="6" t="s">
        <v>65</v>
      </c>
    </row>
    <row r="16" spans="1:11" x14ac:dyDescent="0.2">
      <c r="A16" s="1">
        <v>77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27</v>
      </c>
      <c r="I16" s="5" t="s">
        <v>28</v>
      </c>
      <c r="J16" s="8"/>
      <c r="K16" s="6" t="s">
        <v>65</v>
      </c>
    </row>
    <row r="17" spans="1:11" x14ac:dyDescent="0.2">
      <c r="A17" s="1">
        <v>77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29</v>
      </c>
      <c r="I17" s="5" t="s">
        <v>30</v>
      </c>
      <c r="J17" s="8">
        <v>691057838</v>
      </c>
      <c r="K17" s="6" t="s">
        <v>65</v>
      </c>
    </row>
    <row r="18" spans="1:11" x14ac:dyDescent="0.2">
      <c r="A18" s="1">
        <v>77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1023</v>
      </c>
      <c r="H18" s="5" t="s">
        <v>65</v>
      </c>
      <c r="I18" s="5" t="s">
        <v>31</v>
      </c>
      <c r="J18" s="8">
        <v>-250000000</v>
      </c>
      <c r="K18" s="6" t="s">
        <v>65</v>
      </c>
    </row>
    <row r="19" spans="1:11" x14ac:dyDescent="0.2">
      <c r="A19" s="1">
        <v>77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1061</v>
      </c>
      <c r="H19" s="5" t="s">
        <v>65</v>
      </c>
      <c r="I19" s="5" t="s">
        <v>32</v>
      </c>
      <c r="J19" s="8">
        <v>135000000</v>
      </c>
      <c r="K19" s="6" t="s">
        <v>65</v>
      </c>
    </row>
    <row r="20" spans="1:11" x14ac:dyDescent="0.2">
      <c r="A20" s="1">
        <v>77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1400</v>
      </c>
      <c r="H20" s="5" t="s">
        <v>65</v>
      </c>
      <c r="I20" s="5" t="s">
        <v>33</v>
      </c>
      <c r="J20" s="8">
        <v>1852633872</v>
      </c>
      <c r="K20" s="6" t="s">
        <v>65</v>
      </c>
    </row>
    <row r="21" spans="1:11" x14ac:dyDescent="0.2">
      <c r="A21" s="1">
        <v>77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1801</v>
      </c>
      <c r="H21" s="5" t="s">
        <v>65</v>
      </c>
      <c r="I21" s="5" t="s">
        <v>34</v>
      </c>
      <c r="J21" s="8">
        <v>200000000</v>
      </c>
      <c r="K21" s="6" t="s">
        <v>65</v>
      </c>
    </row>
    <row r="22" spans="1:11" x14ac:dyDescent="0.2">
      <c r="A22" s="1">
        <v>77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1825</v>
      </c>
      <c r="H22" s="5" t="s">
        <v>65</v>
      </c>
      <c r="I22" s="5" t="s">
        <v>35</v>
      </c>
      <c r="J22" s="8">
        <v>-300000000</v>
      </c>
      <c r="K22" s="6" t="s">
        <v>65</v>
      </c>
    </row>
    <row r="23" spans="1:11" x14ac:dyDescent="0.2">
      <c r="A23" s="1">
        <v>77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1840</v>
      </c>
      <c r="H23" s="5">
        <v>1</v>
      </c>
      <c r="I23" s="5" t="s">
        <v>36</v>
      </c>
      <c r="J23" s="8">
        <v>2500000000</v>
      </c>
      <c r="K23" s="6" t="s">
        <v>65</v>
      </c>
    </row>
    <row r="24" spans="1:11" x14ac:dyDescent="0.2">
      <c r="A24" s="1">
        <v>77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1840</v>
      </c>
      <c r="H24" s="5">
        <v>2</v>
      </c>
      <c r="I24" s="5" t="s">
        <v>37</v>
      </c>
      <c r="J24" s="8">
        <v>50000000</v>
      </c>
      <c r="K24" s="6" t="s">
        <v>65</v>
      </c>
    </row>
    <row r="25" spans="1:11" x14ac:dyDescent="0.2">
      <c r="A25" s="1">
        <v>77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1840</v>
      </c>
      <c r="H25" s="5">
        <v>3</v>
      </c>
      <c r="I25" s="5" t="s">
        <v>38</v>
      </c>
      <c r="J25" s="8"/>
      <c r="K25" s="6" t="s">
        <v>65</v>
      </c>
    </row>
    <row r="26" spans="1:11" x14ac:dyDescent="0.2">
      <c r="A26" s="10">
        <v>77</v>
      </c>
      <c r="B26" s="10" t="s">
        <v>65</v>
      </c>
      <c r="C26" s="10" t="s">
        <v>17</v>
      </c>
      <c r="D26" s="10" t="s">
        <v>18</v>
      </c>
      <c r="E26" s="10" t="s">
        <v>65</v>
      </c>
      <c r="F26" s="10" t="s">
        <v>65</v>
      </c>
      <c r="G26" s="11">
        <v>1920</v>
      </c>
      <c r="H26" s="11" t="s">
        <v>65</v>
      </c>
      <c r="I26" s="11" t="s">
        <v>39</v>
      </c>
      <c r="J26" s="12">
        <f>SUM(J16:J25)</f>
        <v>4878691710</v>
      </c>
      <c r="K26" s="13" t="s">
        <v>65</v>
      </c>
    </row>
    <row r="27" spans="1:11" x14ac:dyDescent="0.2">
      <c r="A27" s="1">
        <v>77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6012</v>
      </c>
      <c r="H27" s="5" t="s">
        <v>65</v>
      </c>
      <c r="I27" s="5" t="s">
        <v>40</v>
      </c>
      <c r="J27" s="8">
        <v>50000000</v>
      </c>
      <c r="K27" s="6" t="s">
        <v>41</v>
      </c>
    </row>
    <row r="28" spans="1:11" x14ac:dyDescent="0.2">
      <c r="A28" s="1">
        <v>77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6015</v>
      </c>
      <c r="H28" s="5" t="s">
        <v>65</v>
      </c>
      <c r="I28" s="5" t="s">
        <v>42</v>
      </c>
      <c r="J28" s="8">
        <v>1000000000</v>
      </c>
      <c r="K28" s="6" t="s">
        <v>43</v>
      </c>
    </row>
    <row r="29" spans="1:11" x14ac:dyDescent="0.2">
      <c r="A29" s="1">
        <v>77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6018</v>
      </c>
      <c r="H29" s="5" t="s">
        <v>65</v>
      </c>
      <c r="I29" s="5" t="s">
        <v>44</v>
      </c>
      <c r="J29" s="8">
        <v>100000000</v>
      </c>
      <c r="K29" s="6" t="s">
        <v>65</v>
      </c>
    </row>
    <row r="30" spans="1:11" x14ac:dyDescent="0.2">
      <c r="A30" s="1">
        <v>77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6035</v>
      </c>
      <c r="H30" s="5" t="s">
        <v>65</v>
      </c>
      <c r="I30" s="5" t="s">
        <v>45</v>
      </c>
      <c r="J30" s="8"/>
      <c r="K30" s="6" t="s">
        <v>65</v>
      </c>
    </row>
    <row r="31" spans="1:11" x14ac:dyDescent="0.2">
      <c r="A31" s="1">
        <v>77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6036</v>
      </c>
      <c r="H31" s="5" t="s">
        <v>65</v>
      </c>
      <c r="I31" s="5" t="s">
        <v>46</v>
      </c>
      <c r="J31" s="8"/>
      <c r="K31" s="6" t="s">
        <v>65</v>
      </c>
    </row>
    <row r="32" spans="1:11" x14ac:dyDescent="0.2">
      <c r="A32" s="1">
        <v>77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6182</v>
      </c>
      <c r="H32" s="5" t="s">
        <v>65</v>
      </c>
      <c r="I32" s="5" t="s">
        <v>47</v>
      </c>
      <c r="J32" s="8">
        <v>3728691710</v>
      </c>
      <c r="K32" s="6" t="s">
        <v>65</v>
      </c>
    </row>
    <row r="33" spans="1:11" x14ac:dyDescent="0.2">
      <c r="A33" s="10">
        <v>77</v>
      </c>
      <c r="B33" s="10" t="s">
        <v>65</v>
      </c>
      <c r="C33" s="10" t="s">
        <v>17</v>
      </c>
      <c r="D33" s="10" t="s">
        <v>18</v>
      </c>
      <c r="E33" s="10" t="s">
        <v>65</v>
      </c>
      <c r="F33" s="10" t="s">
        <v>65</v>
      </c>
      <c r="G33" s="11">
        <v>6190</v>
      </c>
      <c r="H33" s="11" t="s">
        <v>65</v>
      </c>
      <c r="I33" s="11" t="s">
        <v>48</v>
      </c>
      <c r="J33" s="12">
        <f>IF(SUM(J16:J25)=SUM(J27:J32),SUM(J27:J32), "ERROR: Line 1920 &lt;&gt; Line 6190")</f>
        <v>4878691710</v>
      </c>
      <c r="K33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ht="25.5" x14ac:dyDescent="0.2">
      <c r="A8" s="14" t="s">
        <v>51</v>
      </c>
      <c r="B8" s="15" t="s">
        <v>52</v>
      </c>
    </row>
    <row r="9" spans="1:2" ht="25.5" x14ac:dyDescent="0.2">
      <c r="A9" s="14" t="s">
        <v>53</v>
      </c>
      <c r="B9" s="15" t="s">
        <v>54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16" t="s">
        <v>55</v>
      </c>
    </row>
    <row r="12" spans="1:2" x14ac:dyDescent="0.2">
      <c r="A12" s="1" t="s">
        <v>65</v>
      </c>
      <c r="B12" s="9" t="s">
        <v>65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2023-09-27T15:09:23Z</dcterms:created>
  <dcterms:modified xsi:type="dcterms:W3CDTF">2023-09-27T19:09:23Z</dcterms:modified>
</cp:coreProperties>
</file>