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<sst xmlns="http://schemas.openxmlformats.org/spreadsheetml/2006/main" count="275" uniqueCount="55">
  <si>
    <t>FY 2024 Apportionment</t>
  </si>
  <si>
    <t>Funds provided by Public Law 22 USC 9634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</si>
  <si>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</si>
  <si>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</si>
  <si>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</si>
  <si>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</si>
  <si>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</si>
  <si>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</si>
  <si>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</si>
  <si>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</si>
  <si>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</si>
  <si>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</si>
  <si>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</si>
  <si>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</si>
  <si>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</si>
  <si>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Insurance of Debt Financing Account (184-22-4389)</t>
  </si>
  <si>
    <t>TAFS: 77-4389 /X</t>
  </si>
  <si>
    <t>X</t>
  </si>
  <si>
    <t>4389</t>
  </si>
  <si>
    <t>IterNo</t>
  </si>
  <si>
    <t>Last Approved Apportionment: 2023-09-28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</si>
  <si>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</si>
  <si>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</si>
  <si>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</si>
  <si>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</si>
  <si>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</si>
  <si>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</si>
  <si>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</si>
  <si>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</si>
  <si>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BA: Mand: Borrowing authority</t>
  </si>
  <si>
    <t>BA: Mand: Spending auth:Antic colls, reimbs, other - Public</t>
  </si>
  <si>
    <t>BA: Mand: Spending auth:Antic colls, reimbs, other - Treasury Int</t>
  </si>
  <si>
    <t>BA: Mand: Spending auth:Antic colls, reimbs, other - Re-estimates</t>
  </si>
  <si>
    <t>Total budgetary resources avail (disc. and mand.)</t>
  </si>
  <si>
    <t>Interest to Treasury</t>
  </si>
  <si>
    <t>A1</t>
  </si>
  <si>
    <t>Claim Payments and Other Contract Provisions</t>
  </si>
  <si>
    <t>Negative subsidy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</si>
  <si>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</si>
  <si>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</si>
  <si>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</si>
  <si>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</si>
  <si>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</si>
  <si>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</si>
  <si>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</si>
  <si>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</si>
  <si>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</si>
  <si>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</si>
  <si>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</si>
  <si>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</si>
  <si>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</si>
  <si>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2024-03-04 03:40 PM</t>
  </si>
  <si>
    <t xml:space="preserve">TAF(s) Included: </t>
  </si>
  <si>
    <t>77-4389 \X (Insurance of Debt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</si>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</sst>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77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77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77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25</v>
      </c>
      <c r="I15" s="5" t="s">
        <v>26</v>
      </c>
      <c r="J15" s="8"/>
      <c r="K15" s="6" t="s">
        <v>54</v>
      </c>
    </row>
    <row r="16" spans="1:11" x14ac:dyDescent="0.2">
      <c r="A16" s="1">
        <v>77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27</v>
      </c>
      <c r="I16" s="5" t="s">
        <v>28</v>
      </c>
      <c r="J16" s="8">
        <v>30365943</v>
      </c>
      <c r="K16" s="6" t="s">
        <v>54</v>
      </c>
    </row>
    <row r="17" spans="1:11" x14ac:dyDescent="0.2">
      <c r="A17" s="1">
        <v>77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1400</v>
      </c>
      <c r="H17" s="5" t="s">
        <v>54</v>
      </c>
      <c r="I17" s="5" t="s">
        <v>29</v>
      </c>
      <c r="J17" s="8">
        <v>70100500</v>
      </c>
      <c r="K17" s="6" t="s">
        <v>54</v>
      </c>
    </row>
    <row r="18" spans="1:11" x14ac:dyDescent="0.2">
      <c r="A18" s="1">
        <v>77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1840</v>
      </c>
      <c r="H18" s="5">
        <v>1</v>
      </c>
      <c r="I18" s="5" t="s">
        <v>30</v>
      </c>
      <c r="J18" s="8">
        <v>4750000</v>
      </c>
      <c r="K18" s="6" t="s">
        <v>54</v>
      </c>
    </row>
    <row r="19" spans="1:11" x14ac:dyDescent="0.2">
      <c r="A19" s="1">
        <v>77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1840</v>
      </c>
      <c r="H19" s="5">
        <v>2</v>
      </c>
      <c r="I19" s="5" t="s">
        <v>31</v>
      </c>
      <c r="J19" s="8">
        <v>300000</v>
      </c>
      <c r="K19" s="6" t="s">
        <v>54</v>
      </c>
    </row>
    <row r="20" spans="1:11" x14ac:dyDescent="0.2">
      <c r="A20" s="1">
        <v>77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1840</v>
      </c>
      <c r="H20" s="5">
        <v>3</v>
      </c>
      <c r="I20" s="5" t="s">
        <v>32</v>
      </c>
      <c r="J20" s="8"/>
      <c r="K20" s="6" t="s">
        <v>54</v>
      </c>
    </row>
    <row r="21" spans="1:11" x14ac:dyDescent="0.2">
      <c r="A21" s="10">
        <v>77</v>
      </c>
      <c r="B21" s="10" t="s">
        <v>54</v>
      </c>
      <c r="C21" s="10" t="s">
        <v>17</v>
      </c>
      <c r="D21" s="10" t="s">
        <v>18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33</v>
      </c>
      <c r="J21" s="12">
        <f>SUM(J16:J20)</f>
        <v>105516443</v>
      </c>
      <c r="K21" s="13" t="s">
        <v>54</v>
      </c>
    </row>
    <row r="22" spans="1:11" x14ac:dyDescent="0.2">
      <c r="A22" s="1">
        <v>77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34</v>
      </c>
      <c r="J22" s="8">
        <v>300000</v>
      </c>
      <c r="K22" s="6" t="s">
        <v>35</v>
      </c>
    </row>
    <row r="23" spans="1:11" x14ac:dyDescent="0.2">
      <c r="A23" s="1">
        <v>77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6015</v>
      </c>
      <c r="H23" s="5" t="s">
        <v>54</v>
      </c>
      <c r="I23" s="5" t="s">
        <v>36</v>
      </c>
      <c r="J23" s="8">
        <v>44300500</v>
      </c>
      <c r="K23" s="6" t="s">
        <v>54</v>
      </c>
    </row>
    <row r="24" spans="1:11" x14ac:dyDescent="0.2">
      <c r="A24" s="1">
        <v>77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6018</v>
      </c>
      <c r="H24" s="5" t="s">
        <v>54</v>
      </c>
      <c r="I24" s="5" t="s">
        <v>37</v>
      </c>
      <c r="J24" s="8">
        <v>25500000</v>
      </c>
      <c r="K24" s="6" t="s">
        <v>54</v>
      </c>
    </row>
    <row r="25" spans="1:11" x14ac:dyDescent="0.2">
      <c r="A25" s="1">
        <v>77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6182</v>
      </c>
      <c r="H25" s="5" t="s">
        <v>54</v>
      </c>
      <c r="I25" s="5" t="s">
        <v>38</v>
      </c>
      <c r="J25" s="8">
        <v>35415943</v>
      </c>
      <c r="K25" s="6" t="s">
        <v>54</v>
      </c>
    </row>
    <row r="26" spans="1:11" x14ac:dyDescent="0.2">
      <c r="A26" s="10">
        <v>77</v>
      </c>
      <c r="B26" s="10" t="s">
        <v>54</v>
      </c>
      <c r="C26" s="10" t="s">
        <v>17</v>
      </c>
      <c r="D26" s="10" t="s">
        <v>18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39</v>
      </c>
      <c r="J26" s="12">
        <f>IF(SUM(J16:J20)=SUM(J22:J25),SUM(J22:J25), "ERROR: Line 1920 &lt;&gt; Line 6190")</f>
        <v>105516443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2024-03-04T15:41:01Z</dcterms:created>
  <dcterms:modified xsi:type="dcterms:W3CDTF">2024-03-04T20:40:40Z</dcterms:modified>
</cp:coreProperties>
</file>