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20" i="1"/>
</calcChain>
</file>

<file path=xl/sharedStrings.xml><?xml version="1.0" encoding="utf-8"?>
<sst xmlns="http://schemas.openxmlformats.org/spreadsheetml/2006/main" count="236" uniqueCount="57">
  <si>
    <t>FY 2024 Apportionment</t>
  </si>
  <si>
    <t>Funds provided by 22 USC 2392(b)</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</si>
  <si>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</si>
  <si>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</si>
  <si>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</si>
  <si>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</si>
  <si>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</si>
  <si>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</si>
  <si>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</si>
  <si>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</si>
  <si>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</si>
  <si>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</si>
  <si>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</si>
  <si>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</si>
  <si>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</si>
  <si>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Corporate Capital Account (184-22-4483)</t>
  </si>
  <si>
    <t>TAFS: 77-4483 2019/2024</t>
  </si>
  <si>
    <t>4483</t>
  </si>
  <si>
    <t>IterNo</t>
  </si>
  <si>
    <t>Last Approved Apportionment: 2024-03-28</t>
  </si>
  <si>
    <t>RptCat</t>
  </si>
  <si>
    <t>NO</t>
  </si>
  <si>
    <t>Reporting Categories</t>
  </si>
  <si>
    <t>AdjAut</t>
  </si>
  <si>
    <t>YES</t>
  </si>
  <si>
    <t>Adjustment Authority provided</t>
  </si>
  <si>
    <t>DA</t>
  </si>
  <si>
    <t>Discretionary actual - Unob Bal: Brought forward, October 1</t>
  </si>
  <si>
    <t>DE</t>
  </si>
  <si>
    <t>Discretionary estimated - Unob Bal: Brought forward, October 1</t>
  </si>
  <si>
    <t>Recoveries of prior year unpaid obligations</t>
  </si>
  <si>
    <t>BA: Disc: Spending auth:Antic colls, reimbs, other</t>
  </si>
  <si>
    <t>B1, B2</t>
  </si>
  <si>
    <t>Total budgetary resources avail (disc. and mand.)</t>
  </si>
  <si>
    <t>Feed the Future</t>
  </si>
  <si>
    <t>A1</t>
  </si>
  <si>
    <t>Prosper Africa</t>
  </si>
  <si>
    <t>Total budgetary resources available</t>
  </si>
  <si>
    <t>OMB Footnotes</t>
  </si>
  <si>
    <t>Footnotes for Apportioned Amounts</t>
  </si>
  <si>
    <t xml:space="preserve">A1 </t>
  </si>
  <si>
    <t>Recoveries of prior year obligations are automatically apportioned. [Rationale: Footnote signifies that this TAFS has received or may receive an automatic apportionment.]</t>
  </si>
  <si>
    <t>Footnotes for Budgetary Resources</t>
  </si>
  <si>
    <t xml:space="preserve">B1 </t>
  </si>
  <si>
    <t>USAID's Bureau for Resilience and Food Security (RFS) and DFC entered into a 632 (b)  transfer to procure the services of the DFC's food security and agriculture financing team to accelerate private investment, improve access to finance, enhance risk management, build the capacity of small holder farmers and agribusinesses, and strengthen the business environment for making investment. A total of $3 million has been obligated to support the Feed the Future's initiative by USAID from September 2019 through September 2021. USAID's RFS provided their first tranche of $ 1 million funding in FY 2019.  In FY 2020, USAID's RFS modified the IAA to add their second tranche of $1 million funding. USAID's RFS modified the IAA to provided their third and final tranche of $1 million funding and extended the IAA's period of performance  through March 30, 2024 in FY 2021. USAID used and obligated the following funds under 632 (b) transfer: (1) Original IAA in FY 2019 - $1 million (FY 2018 funds); (2) First amendment in FY 2020 - $ 1 milion (FY 2019 funds); and, (3) Second amendment in FY 2021 - $1 million (FY 2020 funds).</t>
  </si>
  <si>
    <t xml:space="preserve">B2 </t>
  </si>
  <si>
    <t>FTF has a POA of FY 2019/2024 and funds are available for obligation up to March 30, 2024 per this IAA.  These funds will cancel on September 30, 2029.</t>
  </si>
  <si>
    <t>End of File</t>
  </si>
  <si>
    <t>OMB Approved this apportionment request using
the web-based apportionment system</t>
  </si>
  <si>
    <t>Mark Affixed By:</t>
  </si>
  <si>
    <t>/s/ signature</t>
  </si>
  <si>
    <t xml:space="preserve">for Deputy Associate Director for International Affairs Programs                                                                                                                                        </t>
  </si>
  <si>
    <t>Signed On:</t>
  </si>
  <si>
    <t>2024-08-12 02:10 PM</t>
  </si>
  <si>
    <t xml:space="preserve">TAF(s) Included: </t>
  </si>
  <si>
    <t xml:space="preserve">77-4483 2019\2024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</si>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</sst>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5" t="s">
        <v>56</v>
      </c>
      <c r="J12" s="8"/>
      <c r="K12" s="6" t="s">
        <v>56</v>
      </c>
    </row>
    <row r="13" spans="1:11" x14ac:dyDescent="0.2">
      <c r="A13" s="1">
        <v>77</v>
      </c>
      <c r="B13" s="1">
        <v>2019</v>
      </c>
      <c r="C13" s="1">
        <v>2024</v>
      </c>
      <c r="D13" s="1" t="s">
        <v>17</v>
      </c>
      <c r="E13" s="1" t="s">
        <v>56</v>
      </c>
      <c r="F13" s="1" t="s">
        <v>56</v>
      </c>
      <c r="G13" s="4" t="s">
        <v>18</v>
      </c>
      <c r="H13" s="5">
        <v>4</v>
      </c>
      <c r="I13" s="5" t="s">
        <v>19</v>
      </c>
      <c r="J13" s="8"/>
      <c r="K13" s="6" t="s">
        <v>56</v>
      </c>
    </row>
    <row r="14" spans="1:11" x14ac:dyDescent="0.2">
      <c r="A14" s="1">
        <v>77</v>
      </c>
      <c r="B14" s="1">
        <v>2019</v>
      </c>
      <c r="C14" s="1">
        <v>2024</v>
      </c>
      <c r="D14" s="1" t="s">
        <v>17</v>
      </c>
      <c r="E14" s="1" t="s">
        <v>56</v>
      </c>
      <c r="F14" s="1" t="s">
        <v>56</v>
      </c>
      <c r="G14" s="4" t="s">
        <v>20</v>
      </c>
      <c r="H14" s="5" t="s">
        <v>21</v>
      </c>
      <c r="I14" s="5" t="s">
        <v>22</v>
      </c>
      <c r="J14" s="8"/>
      <c r="K14" s="6" t="s">
        <v>56</v>
      </c>
    </row>
    <row r="15" spans="1:11" x14ac:dyDescent="0.2">
      <c r="A15" s="1">
        <v>77</v>
      </c>
      <c r="B15" s="1">
        <v>2019</v>
      </c>
      <c r="C15" s="1">
        <v>2024</v>
      </c>
      <c r="D15" s="1" t="s">
        <v>17</v>
      </c>
      <c r="E15" s="1" t="s">
        <v>56</v>
      </c>
      <c r="F15" s="1" t="s">
        <v>56</v>
      </c>
      <c r="G15" s="4" t="s">
        <v>23</v>
      </c>
      <c r="H15" s="5" t="s">
        <v>24</v>
      </c>
      <c r="I15" s="5" t="s">
        <v>25</v>
      </c>
      <c r="J15" s="8"/>
      <c r="K15" s="6" t="s">
        <v>56</v>
      </c>
    </row>
    <row r="16" spans="1:11" x14ac:dyDescent="0.2">
      <c r="A16" s="1">
        <v>77</v>
      </c>
      <c r="B16" s="1">
        <v>2019</v>
      </c>
      <c r="C16" s="1">
        <v>2024</v>
      </c>
      <c r="D16" s="1" t="s">
        <v>17</v>
      </c>
      <c r="E16" s="1" t="s">
        <v>56</v>
      </c>
      <c r="F16" s="1" t="s">
        <v>56</v>
      </c>
      <c r="G16" s="4">
        <v>1000</v>
      </c>
      <c r="H16" s="5" t="s">
        <v>26</v>
      </c>
      <c r="I16" s="5" t="s">
        <v>27</v>
      </c>
      <c r="J16" s="8">
        <v>225100</v>
      </c>
      <c r="K16" s="6" t="s">
        <v>56</v>
      </c>
    </row>
    <row r="17" spans="1:11" x14ac:dyDescent="0.2">
      <c r="A17" s="1">
        <v>77</v>
      </c>
      <c r="B17" s="1">
        <v>2019</v>
      </c>
      <c r="C17" s="1">
        <v>2024</v>
      </c>
      <c r="D17" s="1" t="s">
        <v>17</v>
      </c>
      <c r="E17" s="1" t="s">
        <v>56</v>
      </c>
      <c r="F17" s="1" t="s">
        <v>56</v>
      </c>
      <c r="G17" s="4">
        <v>1000</v>
      </c>
      <c r="H17" s="5" t="s">
        <v>28</v>
      </c>
      <c r="I17" s="5" t="s">
        <v>29</v>
      </c>
      <c r="J17" s="8"/>
      <c r="K17" s="6" t="s">
        <v>56</v>
      </c>
    </row>
    <row r="18" spans="1:11" x14ac:dyDescent="0.2">
      <c r="A18" s="1">
        <v>77</v>
      </c>
      <c r="B18" s="1">
        <v>2019</v>
      </c>
      <c r="C18" s="1">
        <v>2024</v>
      </c>
      <c r="D18" s="1" t="s">
        <v>17</v>
      </c>
      <c r="E18" s="1" t="s">
        <v>56</v>
      </c>
      <c r="F18" s="1" t="s">
        <v>56</v>
      </c>
      <c r="G18" s="4">
        <v>1021</v>
      </c>
      <c r="H18" s="5" t="s">
        <v>56</v>
      </c>
      <c r="I18" s="5" t="s">
        <v>30</v>
      </c>
      <c r="J18" s="8">
        <v>77089</v>
      </c>
      <c r="K18" s="6" t="s">
        <v>56</v>
      </c>
    </row>
    <row r="19" spans="1:11" ht="25.5" x14ac:dyDescent="0.2">
      <c r="A19" s="1">
        <v>77</v>
      </c>
      <c r="B19" s="1">
        <v>2019</v>
      </c>
      <c r="C19" s="1">
        <v>2024</v>
      </c>
      <c r="D19" s="1" t="s">
        <v>17</v>
      </c>
      <c r="E19" s="1" t="s">
        <v>56</v>
      </c>
      <c r="F19" s="1" t="s">
        <v>56</v>
      </c>
      <c r="G19" s="4">
        <v>1740</v>
      </c>
      <c r="H19" s="5" t="s">
        <v>56</v>
      </c>
      <c r="I19" s="5" t="s">
        <v>31</v>
      </c>
      <c r="J19" s="8">
        <v>500000</v>
      </c>
      <c r="K19" s="6" t="s">
        <v>32</v>
      </c>
    </row>
    <row r="20" spans="1:11" x14ac:dyDescent="0.2">
      <c r="A20" s="10">
        <v>77</v>
      </c>
      <c r="B20" s="10">
        <v>2019</v>
      </c>
      <c r="C20" s="10">
        <v>2024</v>
      </c>
      <c r="D20" s="10" t="s">
        <v>17</v>
      </c>
      <c r="E20" s="10" t="s">
        <v>56</v>
      </c>
      <c r="F20" s="10" t="s">
        <v>56</v>
      </c>
      <c r="G20" s="11">
        <v>1920</v>
      </c>
      <c r="H20" s="11" t="s">
        <v>56</v>
      </c>
      <c r="I20" s="11" t="s">
        <v>33</v>
      </c>
      <c r="J20" s="12">
        <f>SUM(J16:J19)</f>
        <v>802189</v>
      </c>
      <c r="K20" s="13" t="s">
        <v>56</v>
      </c>
    </row>
    <row r="21" spans="1:11" x14ac:dyDescent="0.2">
      <c r="A21" s="1">
        <v>77</v>
      </c>
      <c r="B21" s="1">
        <v>2019</v>
      </c>
      <c r="C21" s="1">
        <v>2024</v>
      </c>
      <c r="D21" s="1" t="s">
        <v>17</v>
      </c>
      <c r="E21" s="1" t="s">
        <v>56</v>
      </c>
      <c r="F21" s="1" t="s">
        <v>56</v>
      </c>
      <c r="G21" s="4">
        <v>6026</v>
      </c>
      <c r="H21" s="5" t="s">
        <v>56</v>
      </c>
      <c r="I21" s="5" t="s">
        <v>34</v>
      </c>
      <c r="J21" s="8">
        <v>746654</v>
      </c>
      <c r="K21" s="6" t="s">
        <v>35</v>
      </c>
    </row>
    <row r="22" spans="1:11" x14ac:dyDescent="0.2">
      <c r="A22" s="1">
        <v>77</v>
      </c>
      <c r="B22" s="1">
        <v>2019</v>
      </c>
      <c r="C22" s="1">
        <v>2024</v>
      </c>
      <c r="D22" s="1" t="s">
        <v>17</v>
      </c>
      <c r="E22" s="1" t="s">
        <v>56</v>
      </c>
      <c r="F22" s="1" t="s">
        <v>56</v>
      </c>
      <c r="G22" s="4">
        <v>6039</v>
      </c>
      <c r="H22" s="5" t="s">
        <v>56</v>
      </c>
      <c r="I22" s="5" t="s">
        <v>36</v>
      </c>
      <c r="J22" s="8">
        <v>55535</v>
      </c>
      <c r="K22" s="6" t="s">
        <v>35</v>
      </c>
    </row>
    <row r="23" spans="1:11" x14ac:dyDescent="0.2">
      <c r="A23" s="10">
        <v>77</v>
      </c>
      <c r="B23" s="10">
        <v>2019</v>
      </c>
      <c r="C23" s="10">
        <v>2024</v>
      </c>
      <c r="D23" s="10" t="s">
        <v>17</v>
      </c>
      <c r="E23" s="10" t="s">
        <v>56</v>
      </c>
      <c r="F23" s="10" t="s">
        <v>56</v>
      </c>
      <c r="G23" s="11">
        <v>6190</v>
      </c>
      <c r="H23" s="11" t="s">
        <v>56</v>
      </c>
      <c r="I23" s="11" t="s">
        <v>37</v>
      </c>
      <c r="J23" s="12">
        <f>IF(SUM(J16:J19)=SUM(J21:J22),SUM(J21:J22), "ERROR: Line 1920 &lt;&gt; Line 6190")</f>
        <v>802189</v>
      </c>
      <c r="K23" s="13" t="s">
        <v>56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38</v>
      </c>
    </row>
    <row r="4" spans="1:2" x14ac:dyDescent="0.2">
      <c r="A4" s="1" t="s">
        <v>56</v>
      </c>
      <c r="B4" s="9" t="s">
        <v>56</v>
      </c>
    </row>
    <row r="5" spans="1:2" x14ac:dyDescent="0.2">
      <c r="A5" s="1" t="s">
        <v>56</v>
      </c>
      <c r="B5" s="9" t="s">
        <v>56</v>
      </c>
    </row>
    <row r="6" spans="1:2" x14ac:dyDescent="0.2">
      <c r="A6" s="1" t="s">
        <v>56</v>
      </c>
      <c r="B6" s="16" t="s">
        <v>39</v>
      </c>
    </row>
    <row r="7" spans="1:2" x14ac:dyDescent="0.2">
      <c r="A7" s="1" t="s">
        <v>56</v>
      </c>
      <c r="B7" s="9" t="s">
        <v>56</v>
      </c>
    </row>
    <row r="8" spans="1:2" ht="25.5" x14ac:dyDescent="0.2">
      <c r="A8" s="14" t="s">
        <v>40</v>
      </c>
      <c r="B8" s="15" t="s">
        <v>41</v>
      </c>
    </row>
    <row r="9" spans="1:2" x14ac:dyDescent="0.2">
      <c r="A9" s="1" t="s">
        <v>56</v>
      </c>
      <c r="B9" s="9" t="s">
        <v>56</v>
      </c>
    </row>
    <row r="10" spans="1:2" x14ac:dyDescent="0.2">
      <c r="A10" s="1" t="s">
        <v>56</v>
      </c>
      <c r="B10" s="16" t="s">
        <v>42</v>
      </c>
    </row>
    <row r="11" spans="1:2" x14ac:dyDescent="0.2">
      <c r="A11" s="1" t="s">
        <v>56</v>
      </c>
      <c r="B11" s="9" t="s">
        <v>56</v>
      </c>
    </row>
    <row r="12" spans="1:2" ht="127.5" x14ac:dyDescent="0.2">
      <c r="A12" s="14" t="s">
        <v>43</v>
      </c>
      <c r="B12" s="15" t="s">
        <v>44</v>
      </c>
    </row>
    <row r="13" spans="1:2" ht="25.5" x14ac:dyDescent="0.2">
      <c r="A13" s="14" t="s">
        <v>45</v>
      </c>
      <c r="B13" s="15" t="s">
        <v>46</v>
      </c>
    </row>
    <row r="14" spans="1:2" x14ac:dyDescent="0.2">
      <c r="A14" s="1" t="s">
        <v>56</v>
      </c>
      <c r="B14" s="9" t="s">
        <v>56</v>
      </c>
    </row>
    <row r="15" spans="1:2" x14ac:dyDescent="0.2">
      <c r="A15" s="20" t="s">
        <v>47</v>
      </c>
      <c r="B15" s="19" t="s">
        <v>56</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2024-08-12T14:10:39Z</dcterms:created>
  <dcterms:modified xsi:type="dcterms:W3CDTF">2024-08-12T18:11:13Z</dcterms:modified>
</cp:coreProperties>
</file>