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<sst xmlns="http://schemas.openxmlformats.org/spreadsheetml/2006/main" count="244" uniqueCount="63">
  <si>
    <t>FY 2024 Apportionment</t>
  </si>
  <si>
    <t>Funds provided by 22 USC 2392(b)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</si>
  <si>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</si>
  <si>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</si>
  <si>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</si>
  <si>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</si>
  <si>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</si>
  <si>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</si>
  <si>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</si>
  <si>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</si>
  <si>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</si>
  <si>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</si>
  <si>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</si>
  <si>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</si>
  <si>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</si>
  <si>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</si>
  <si>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2018/2024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</si>
  <si>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</si>
  <si>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</si>
  <si>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</si>
  <si>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</si>
  <si>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</si>
  <si>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</si>
  <si>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</si>
  <si>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</si>
  <si>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</si>
  <si>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</si>
  <si>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</si>
  <si>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B2, B3</t>
  </si>
  <si>
    <t>DE</t>
  </si>
  <si>
    <t>Discretionary estimated - Unob Bal: Brought forward, October 1</t>
  </si>
  <si>
    <t>Unob Bal: Antic recov of prior year unpd/pd obl</t>
  </si>
  <si>
    <t>B6, B7</t>
  </si>
  <si>
    <t>BA: Disc: Spending auth:Antic colls, reimbs, other - IndoPAC</t>
  </si>
  <si>
    <t>Total budgetary resources avail (disc. and mand.)</t>
  </si>
  <si>
    <t>Indo-Pacific Regional Development Finance Partnership</t>
  </si>
  <si>
    <t>REPPA2</t>
  </si>
  <si>
    <t>A1</t>
  </si>
  <si>
    <t>Feed the Future</t>
  </si>
  <si>
    <t>Total budgetary resources available</t>
  </si>
  <si>
    <t>OMB Footnotes</t>
  </si>
  <si>
    <t>Footnotes for Apportioned Amounts</t>
  </si>
  <si>
    <t xml:space="preserve">A1 </t>
  </si>
  <si>
    <t>Recoveries of prior year obligations are automatically apportioned. [Rationale: Footnote signifies that this TAFS has received or may receive an automatic apportionment.]</t>
  </si>
  <si>
    <t>Footnotes for Budgetary Resources</t>
  </si>
  <si>
    <t xml:space="preserve">B2 </t>
  </si>
  <si>
    <t>The Department of State, Bureau of East Asia, and Pacific Affairs (EAP) obligated $9,000,000 for DFC's Indo-Pacific Regional Expansion. This funding will support four DFC Regional Advisors based in the Indo-Pacific region. The primary assistance goal of this funding is to increase access to risk insurance and development financing for developing Indo-Pacific economies and catalyze increased investments in infrastructure, the digital economy and energy.</t>
  </si>
  <si>
    <t xml:space="preserve">B3 </t>
  </si>
  <si>
    <t>Indo-Pacific Regional Expansion has a POA of FY 2018/2023, and funds are available for obligation up to September 30, 2024 per this IAA. These funds will cancel on September 30, 2028.</t>
  </si>
  <si>
    <t xml:space="preserve">B6 </t>
  </si>
  <si>
    <t>The Department of State, Bureau of African Affairs, obligated $5,000,000 to support a Regional Economic Partnership (REPPA) between the State Department and DFC to promote U.S. investment in sub-Saharan Africa from September 30, 2019, through September 30, 2022.  In FY 2022, the Department of State, Bureau of African Affairs, obligated the additional $650,000 to support a Regional Economic Partnership (REPPA) between the State Department and DFC to promote U.S. investment in sub-Saharan Africa. A total of 5,650,000 has been obligated to support REPPA's initiative. State used and obligated the following funds under 632 (b) transfer: (1) Original IAA in FY 2019 - $5,000,000 (FY 2018 fund); and (2) Amendment in FY 2022 - $650,000 (FY 21 fund).  The IAA's period of performance has been extended through September 30, 2024.</t>
  </si>
  <si>
    <t xml:space="preserve">B7 </t>
  </si>
  <si>
    <t>The Regional Economic Partnership has a POA of FY 2018/2023, and funds are available for obligation up to September 30, 2024, per this IAA. These funds will cancel on September 30, 2028.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</si>
  <si>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</si>
  <si>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</si>
  <si>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</si>
  <si>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</si>
  <si>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</si>
  <si>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</si>
  <si>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11:55 AM</t>
  </si>
  <si>
    <t xml:space="preserve">TAF(s) Included: </t>
  </si>
  <si>
    <t xml:space="preserve">77-4483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</si>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</sst>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77</v>
      </c>
      <c r="B13" s="1">
        <v>2018</v>
      </c>
      <c r="C13" s="1">
        <v>2024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1</v>
      </c>
      <c r="I13" s="5" t="s">
        <v>19</v>
      </c>
      <c r="J13" s="8"/>
      <c r="K13" s="6" t="s">
        <v>62</v>
      </c>
    </row>
    <row r="14" spans="1:11" x14ac:dyDescent="0.2">
      <c r="A14" s="1">
        <v>77</v>
      </c>
      <c r="B14" s="1">
        <v>2018</v>
      </c>
      <c r="C14" s="1">
        <v>2024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77</v>
      </c>
      <c r="B15" s="1">
        <v>2018</v>
      </c>
      <c r="C15" s="1">
        <v>2024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24</v>
      </c>
      <c r="I15" s="5" t="s">
        <v>25</v>
      </c>
      <c r="J15" s="8"/>
      <c r="K15" s="6" t="s">
        <v>62</v>
      </c>
    </row>
    <row r="16" spans="1:11" ht="25.5" x14ac:dyDescent="0.2">
      <c r="A16" s="1">
        <v>77</v>
      </c>
      <c r="B16" s="1">
        <v>2018</v>
      </c>
      <c r="C16" s="1">
        <v>2024</v>
      </c>
      <c r="D16" s="1" t="s">
        <v>17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/>
      <c r="K16" s="6" t="s">
        <v>28</v>
      </c>
    </row>
    <row r="17" spans="1:11" ht="25.5" x14ac:dyDescent="0.2">
      <c r="A17" s="1">
        <v>77</v>
      </c>
      <c r="B17" s="1">
        <v>2018</v>
      </c>
      <c r="C17" s="1">
        <v>2024</v>
      </c>
      <c r="D17" s="1" t="s">
        <v>17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2952583</v>
      </c>
      <c r="K17" s="6" t="s">
        <v>28</v>
      </c>
    </row>
    <row r="18" spans="1:11" ht="25.5" x14ac:dyDescent="0.2">
      <c r="A18" s="1">
        <v>77</v>
      </c>
      <c r="B18" s="1">
        <v>2018</v>
      </c>
      <c r="C18" s="1">
        <v>2024</v>
      </c>
      <c r="D18" s="1" t="s">
        <v>17</v>
      </c>
      <c r="E18" s="1" t="s">
        <v>62</v>
      </c>
      <c r="F18" s="1" t="s">
        <v>62</v>
      </c>
      <c r="G18" s="4">
        <v>1061</v>
      </c>
      <c r="H18" s="5">
        <v>1</v>
      </c>
      <c r="I18" s="5" t="s">
        <v>31</v>
      </c>
      <c r="J18" s="8">
        <v>103000</v>
      </c>
      <c r="K18" s="6" t="s">
        <v>32</v>
      </c>
    </row>
    <row r="19" spans="1:11" x14ac:dyDescent="0.2">
      <c r="A19" s="1">
        <v>77</v>
      </c>
      <c r="B19" s="1">
        <v>2018</v>
      </c>
      <c r="C19" s="1">
        <v>2024</v>
      </c>
      <c r="D19" s="1" t="s">
        <v>17</v>
      </c>
      <c r="E19" s="1" t="s">
        <v>62</v>
      </c>
      <c r="F19" s="1" t="s">
        <v>62</v>
      </c>
      <c r="G19" s="4">
        <v>1740</v>
      </c>
      <c r="H19" s="5">
        <v>1</v>
      </c>
      <c r="I19" s="5" t="s">
        <v>33</v>
      </c>
      <c r="J19" s="8"/>
      <c r="K19" s="6" t="s">
        <v>62</v>
      </c>
    </row>
    <row r="20" spans="1:11" x14ac:dyDescent="0.2">
      <c r="A20" s="10">
        <v>77</v>
      </c>
      <c r="B20" s="10">
        <v>2018</v>
      </c>
      <c r="C20" s="10">
        <v>2024</v>
      </c>
      <c r="D20" s="10" t="s">
        <v>17</v>
      </c>
      <c r="E20" s="10" t="s">
        <v>62</v>
      </c>
      <c r="F20" s="10" t="s">
        <v>62</v>
      </c>
      <c r="G20" s="11">
        <v>1920</v>
      </c>
      <c r="H20" s="11" t="s">
        <v>62</v>
      </c>
      <c r="I20" s="11" t="s">
        <v>34</v>
      </c>
      <c r="J20" s="12">
        <f>SUM(J16:J19)</f>
        <v>3055583</v>
      </c>
      <c r="K20" s="13" t="s">
        <v>62</v>
      </c>
    </row>
    <row r="21" spans="1:11" x14ac:dyDescent="0.2">
      <c r="A21" s="1">
        <v>77</v>
      </c>
      <c r="B21" s="1">
        <v>2018</v>
      </c>
      <c r="C21" s="1">
        <v>2024</v>
      </c>
      <c r="D21" s="1" t="s">
        <v>17</v>
      </c>
      <c r="E21" s="1" t="s">
        <v>62</v>
      </c>
      <c r="F21" s="1" t="s">
        <v>62</v>
      </c>
      <c r="G21" s="4">
        <v>6024</v>
      </c>
      <c r="H21" s="5" t="s">
        <v>62</v>
      </c>
      <c r="I21" s="5" t="s">
        <v>35</v>
      </c>
      <c r="J21" s="8">
        <v>2812923</v>
      </c>
      <c r="K21" s="6" t="s">
        <v>62</v>
      </c>
    </row>
    <row r="22" spans="1:11" x14ac:dyDescent="0.2">
      <c r="A22" s="1">
        <v>77</v>
      </c>
      <c r="B22" s="1">
        <v>2018</v>
      </c>
      <c r="C22" s="1">
        <v>2024</v>
      </c>
      <c r="D22" s="1" t="s">
        <v>17</v>
      </c>
      <c r="E22" s="1" t="s">
        <v>62</v>
      </c>
      <c r="F22" s="1" t="s">
        <v>62</v>
      </c>
      <c r="G22" s="4">
        <v>6025</v>
      </c>
      <c r="H22" s="5" t="s">
        <v>62</v>
      </c>
      <c r="I22" s="5" t="s">
        <v>36</v>
      </c>
      <c r="J22" s="8">
        <v>220801</v>
      </c>
      <c r="K22" s="6" t="s">
        <v>37</v>
      </c>
    </row>
    <row r="23" spans="1:11" x14ac:dyDescent="0.2">
      <c r="A23" s="1">
        <v>77</v>
      </c>
      <c r="B23" s="1">
        <v>2018</v>
      </c>
      <c r="C23" s="1">
        <v>2024</v>
      </c>
      <c r="D23" s="1" t="s">
        <v>17</v>
      </c>
      <c r="E23" s="1" t="s">
        <v>62</v>
      </c>
      <c r="F23" s="1" t="s">
        <v>62</v>
      </c>
      <c r="G23" s="4">
        <v>6026</v>
      </c>
      <c r="H23" s="5" t="s">
        <v>62</v>
      </c>
      <c r="I23" s="5" t="s">
        <v>38</v>
      </c>
      <c r="J23" s="8">
        <v>21859</v>
      </c>
      <c r="K23" s="6" t="s">
        <v>62</v>
      </c>
    </row>
    <row r="24" spans="1:11" x14ac:dyDescent="0.2">
      <c r="A24" s="10">
        <v>77</v>
      </c>
      <c r="B24" s="10">
        <v>2018</v>
      </c>
      <c r="C24" s="10">
        <v>2024</v>
      </c>
      <c r="D24" s="10" t="s">
        <v>17</v>
      </c>
      <c r="E24" s="10" t="s">
        <v>62</v>
      </c>
      <c r="F24" s="10" t="s">
        <v>62</v>
      </c>
      <c r="G24" s="11">
        <v>6190</v>
      </c>
      <c r="H24" s="11" t="s">
        <v>62</v>
      </c>
      <c r="I24" s="11" t="s">
        <v>39</v>
      </c>
      <c r="J24" s="12">
        <f>IF(SUM(J16:J19)=SUM(J21:J23),SUM(J21:J23), "ERROR: Line 1920 &lt;&gt; Line 6190")</f>
        <v>3055583</v>
      </c>
      <c r="K2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41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44</v>
      </c>
    </row>
    <row r="11" spans="1:2" x14ac:dyDescent="0.2">
      <c r="A11" s="1" t="s">
        <v>62</v>
      </c>
      <c r="B11" s="9" t="s">
        <v>62</v>
      </c>
    </row>
    <row r="12" spans="1:2" ht="51" x14ac:dyDescent="0.2">
      <c r="A12" s="14" t="s">
        <v>45</v>
      </c>
      <c r="B12" s="15" t="s">
        <v>46</v>
      </c>
    </row>
    <row r="13" spans="1:2" ht="25.5" x14ac:dyDescent="0.2">
      <c r="A13" s="14" t="s">
        <v>47</v>
      </c>
      <c r="B13" s="15" t="s">
        <v>48</v>
      </c>
    </row>
    <row r="14" spans="1:2" ht="102" x14ac:dyDescent="0.2">
      <c r="A14" s="14" t="s">
        <v>49</v>
      </c>
      <c r="B14" s="15" t="s">
        <v>50</v>
      </c>
    </row>
    <row r="15" spans="1:2" ht="25.5" x14ac:dyDescent="0.2">
      <c r="A15" s="14" t="s">
        <v>51</v>
      </c>
      <c r="B15" s="15" t="s">
        <v>52</v>
      </c>
    </row>
    <row r="16" spans="1:2" x14ac:dyDescent="0.2">
      <c r="A16" s="1" t="s">
        <v>62</v>
      </c>
      <c r="B16" s="9" t="s">
        <v>62</v>
      </c>
    </row>
    <row r="17" spans="1:2" x14ac:dyDescent="0.2">
      <c r="A17" s="20" t="s">
        <v>53</v>
      </c>
      <c r="B17" s="19" t="s">
        <v>62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2023-09-27T11:55:19Z</dcterms:created>
  <dcterms:modified xsi:type="dcterms:W3CDTF">2023-09-27T15:55:19Z</dcterms:modified>
</cp:coreProperties>
</file>