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40" i="1"/>
  <c r="J31" i="1"/>
  <c r="J29" i="1"/>
  <c r="J20" i="1"/>
  <c r="J18" i="1"/>
</calcChain>
</file>

<file path=xl/sharedStrings.xml><?xml version="1.0" encoding="utf-8"?>
<sst xmlns="http://schemas.openxmlformats.org/spreadsheetml/2006/main" count="378" uniqueCount="54">
  <si>
    <t>FY 2024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</si>
  <si>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</si>
  <si>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</si>
  <si>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</si>
  <si>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</si>
  <si>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</si>
  <si>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</si>
  <si>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</si>
  <si>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</si>
  <si>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</si>
  <si>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</si>
  <si>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</si>
  <si>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</si>
  <si>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</si>
  <si>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</si>
  <si>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</si>
  <si>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2019/2025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</si>
  <si>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</si>
  <si>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</si>
  <si>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</si>
  <si>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</si>
  <si>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</si>
  <si>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</si>
  <si>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</si>
  <si>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</si>
  <si>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</si>
  <si>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</si>
  <si>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</si>
  <si>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</si>
  <si>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</si>
  <si>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</si>
  <si>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</si>
  <si>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</si>
  <si>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TAFS: 20-1045 2020/2025</t>
  </si>
  <si>
    <t>TAFS: 20-1045 2021/2025</t>
  </si>
  <si>
    <t>Estimated - Unob Bal: Brought forward, Oct 1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</si>
  <si>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</si>
  <si>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</si>
  <si>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</si>
  <si>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</si>
  <si>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</si>
  <si>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</si>
  <si>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</si>
  <si>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</si>
  <si>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</si>
  <si>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</si>
  <si>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</si>
  <si>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05:04 PM</t>
  </si>
  <si>
    <t xml:space="preserve">TAF(s) Included: </t>
  </si>
  <si>
    <t xml:space="preserve">20-1045 2019\2025 </t>
  </si>
  <si>
    <t xml:space="preserve"> </t>
  </si>
  <si>
    <t xml:space="preserve">20-1045 2020\2025 </t>
  </si>
  <si>
    <t xml:space="preserve">20-1045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</si>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</sst>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>
        <v>2019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>
        <v>2019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>
        <v>2019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20</v>
      </c>
      <c r="B16" s="1">
        <v>2019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1825010</v>
      </c>
      <c r="K16" s="6" t="s">
        <v>53</v>
      </c>
    </row>
    <row r="17" spans="1:11" x14ac:dyDescent="0.2">
      <c r="A17" s="1">
        <v>20</v>
      </c>
      <c r="B17" s="1">
        <v>2019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255021</v>
      </c>
      <c r="K17" s="6" t="s">
        <v>53</v>
      </c>
    </row>
    <row r="18" spans="1:11" x14ac:dyDescent="0.2">
      <c r="A18" s="10">
        <v>20</v>
      </c>
      <c r="B18" s="10">
        <v>2019</v>
      </c>
      <c r="C18" s="10">
        <v>2025</v>
      </c>
      <c r="D18" s="10" t="s">
        <v>17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29</v>
      </c>
      <c r="J18" s="12">
        <f>SUM(J16:J17)</f>
        <v>2080031</v>
      </c>
      <c r="K18" s="13" t="s">
        <v>53</v>
      </c>
    </row>
    <row r="19" spans="1:11" x14ac:dyDescent="0.2">
      <c r="A19" s="1">
        <v>20</v>
      </c>
      <c r="B19" s="1">
        <v>2019</v>
      </c>
      <c r="C19" s="1">
        <v>2025</v>
      </c>
      <c r="D19" s="1" t="s">
        <v>17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30</v>
      </c>
      <c r="J19" s="8">
        <v>2080031</v>
      </c>
      <c r="K19" s="6" t="s">
        <v>53</v>
      </c>
    </row>
    <row r="20" spans="1:11" x14ac:dyDescent="0.2">
      <c r="A20" s="10">
        <v>20</v>
      </c>
      <c r="B20" s="10">
        <v>2019</v>
      </c>
      <c r="C20" s="10">
        <v>2025</v>
      </c>
      <c r="D20" s="10" t="s">
        <v>17</v>
      </c>
      <c r="E20" s="10" t="s">
        <v>53</v>
      </c>
      <c r="F20" s="10" t="s">
        <v>53</v>
      </c>
      <c r="G20" s="11">
        <v>6190</v>
      </c>
      <c r="H20" s="11" t="s">
        <v>53</v>
      </c>
      <c r="I20" s="11" t="s">
        <v>31</v>
      </c>
      <c r="J20" s="12">
        <f>IF(SUM(J16:J17)=SUM(J19:J19),SUM(J19:J19), "ERROR: Line 1920 &lt;&gt; Line 6190")</f>
        <v>2080031</v>
      </c>
      <c r="K20" s="13" t="s">
        <v>32</v>
      </c>
    </row>
    <row r="21" spans="1:11" x14ac:dyDescent="0.2">
      <c r="A21" s="1" t="s">
        <v>53</v>
      </c>
      <c r="B21" s="1" t="s">
        <v>53</v>
      </c>
      <c r="C21" s="1" t="s">
        <v>53</v>
      </c>
      <c r="D21" s="1" t="s">
        <v>53</v>
      </c>
      <c r="E21" s="1" t="s">
        <v>53</v>
      </c>
      <c r="F21" s="1" t="s">
        <v>53</v>
      </c>
      <c r="G21" s="4" t="s">
        <v>53</v>
      </c>
      <c r="H21" s="5" t="s">
        <v>53</v>
      </c>
      <c r="I21" s="5" t="s">
        <v>53</v>
      </c>
      <c r="J21" s="8"/>
      <c r="K21" s="6" t="s">
        <v>53</v>
      </c>
    </row>
    <row r="22" spans="1:11" x14ac:dyDescent="0.2">
      <c r="A22" s="1" t="s">
        <v>53</v>
      </c>
      <c r="B22" s="1" t="s">
        <v>53</v>
      </c>
      <c r="C22" s="1" t="s">
        <v>53</v>
      </c>
      <c r="D22" s="1" t="s">
        <v>53</v>
      </c>
      <c r="E22" s="1" t="s">
        <v>53</v>
      </c>
      <c r="F22" s="1" t="s">
        <v>53</v>
      </c>
      <c r="G22" s="4" t="s">
        <v>53</v>
      </c>
      <c r="H22" s="5" t="s">
        <v>53</v>
      </c>
      <c r="I22" s="7" t="s">
        <v>33</v>
      </c>
      <c r="J22" s="8"/>
      <c r="K22" s="6" t="s">
        <v>53</v>
      </c>
    </row>
    <row r="23" spans="1:11" x14ac:dyDescent="0.2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4" t="s">
        <v>53</v>
      </c>
      <c r="H23" s="5" t="s">
        <v>53</v>
      </c>
      <c r="I23" s="5" t="s">
        <v>53</v>
      </c>
      <c r="J23" s="8"/>
      <c r="K23" s="6" t="s">
        <v>53</v>
      </c>
    </row>
    <row r="24" spans="1:11" x14ac:dyDescent="0.2">
      <c r="A24" s="1">
        <v>20</v>
      </c>
      <c r="B24" s="1">
        <v>2020</v>
      </c>
      <c r="C24" s="1">
        <v>2025</v>
      </c>
      <c r="D24" s="1" t="s">
        <v>17</v>
      </c>
      <c r="E24" s="1" t="s">
        <v>53</v>
      </c>
      <c r="F24" s="1" t="s">
        <v>53</v>
      </c>
      <c r="G24" s="4" t="s">
        <v>18</v>
      </c>
      <c r="H24" s="5">
        <v>1</v>
      </c>
      <c r="I24" s="5" t="s">
        <v>19</v>
      </c>
      <c r="J24" s="8"/>
      <c r="K24" s="6" t="s">
        <v>53</v>
      </c>
    </row>
    <row r="25" spans="1:11" x14ac:dyDescent="0.2">
      <c r="A25" s="1">
        <v>20</v>
      </c>
      <c r="B25" s="1">
        <v>2020</v>
      </c>
      <c r="C25" s="1">
        <v>2025</v>
      </c>
      <c r="D25" s="1" t="s">
        <v>17</v>
      </c>
      <c r="E25" s="1" t="s">
        <v>53</v>
      </c>
      <c r="F25" s="1" t="s">
        <v>53</v>
      </c>
      <c r="G25" s="4" t="s">
        <v>20</v>
      </c>
      <c r="H25" s="5" t="s">
        <v>21</v>
      </c>
      <c r="I25" s="5" t="s">
        <v>22</v>
      </c>
      <c r="J25" s="8"/>
      <c r="K25" s="6" t="s">
        <v>53</v>
      </c>
    </row>
    <row r="26" spans="1:11" x14ac:dyDescent="0.2">
      <c r="A26" s="1">
        <v>20</v>
      </c>
      <c r="B26" s="1">
        <v>2020</v>
      </c>
      <c r="C26" s="1">
        <v>2025</v>
      </c>
      <c r="D26" s="1" t="s">
        <v>17</v>
      </c>
      <c r="E26" s="1" t="s">
        <v>53</v>
      </c>
      <c r="F26" s="1" t="s">
        <v>53</v>
      </c>
      <c r="G26" s="4" t="s">
        <v>23</v>
      </c>
      <c r="H26" s="5" t="s">
        <v>24</v>
      </c>
      <c r="I26" s="5" t="s">
        <v>25</v>
      </c>
      <c r="J26" s="8"/>
      <c r="K26" s="6" t="s">
        <v>53</v>
      </c>
    </row>
    <row r="27" spans="1:11" x14ac:dyDescent="0.2">
      <c r="A27" s="1">
        <v>20</v>
      </c>
      <c r="B27" s="1">
        <v>2020</v>
      </c>
      <c r="C27" s="1">
        <v>2025</v>
      </c>
      <c r="D27" s="1" t="s">
        <v>17</v>
      </c>
      <c r="E27" s="1" t="s">
        <v>53</v>
      </c>
      <c r="F27" s="1" t="s">
        <v>53</v>
      </c>
      <c r="G27" s="4">
        <v>1000</v>
      </c>
      <c r="H27" s="5" t="s">
        <v>26</v>
      </c>
      <c r="I27" s="5" t="s">
        <v>27</v>
      </c>
      <c r="J27" s="8">
        <v>2513641</v>
      </c>
      <c r="K27" s="6" t="s">
        <v>53</v>
      </c>
    </row>
    <row r="28" spans="1:11" x14ac:dyDescent="0.2">
      <c r="A28" s="1">
        <v>20</v>
      </c>
      <c r="B28" s="1">
        <v>2020</v>
      </c>
      <c r="C28" s="1">
        <v>2025</v>
      </c>
      <c r="D28" s="1" t="s">
        <v>17</v>
      </c>
      <c r="E28" s="1" t="s">
        <v>53</v>
      </c>
      <c r="F28" s="1" t="s">
        <v>53</v>
      </c>
      <c r="G28" s="4">
        <v>1061</v>
      </c>
      <c r="H28" s="5" t="s">
        <v>53</v>
      </c>
      <c r="I28" s="5" t="s">
        <v>28</v>
      </c>
      <c r="J28" s="8">
        <v>322199</v>
      </c>
      <c r="K28" s="6" t="s">
        <v>53</v>
      </c>
    </row>
    <row r="29" spans="1:11" x14ac:dyDescent="0.2">
      <c r="A29" s="10">
        <v>20</v>
      </c>
      <c r="B29" s="10">
        <v>2020</v>
      </c>
      <c r="C29" s="10">
        <v>2025</v>
      </c>
      <c r="D29" s="10" t="s">
        <v>17</v>
      </c>
      <c r="E29" s="10" t="s">
        <v>53</v>
      </c>
      <c r="F29" s="10" t="s">
        <v>53</v>
      </c>
      <c r="G29" s="11">
        <v>1920</v>
      </c>
      <c r="H29" s="11" t="s">
        <v>53</v>
      </c>
      <c r="I29" s="11" t="s">
        <v>29</v>
      </c>
      <c r="J29" s="12">
        <f>SUM(J27:J28)</f>
        <v>2835840</v>
      </c>
      <c r="K29" s="13" t="s">
        <v>53</v>
      </c>
    </row>
    <row r="30" spans="1:11" x14ac:dyDescent="0.2">
      <c r="A30" s="1">
        <v>20</v>
      </c>
      <c r="B30" s="1">
        <v>2020</v>
      </c>
      <c r="C30" s="1">
        <v>2025</v>
      </c>
      <c r="D30" s="1" t="s">
        <v>17</v>
      </c>
      <c r="E30" s="1" t="s">
        <v>53</v>
      </c>
      <c r="F30" s="1" t="s">
        <v>53</v>
      </c>
      <c r="G30" s="4">
        <v>6011</v>
      </c>
      <c r="H30" s="5" t="s">
        <v>53</v>
      </c>
      <c r="I30" s="5" t="s">
        <v>30</v>
      </c>
      <c r="J30" s="8">
        <v>2835840</v>
      </c>
      <c r="K30" s="6" t="s">
        <v>53</v>
      </c>
    </row>
    <row r="31" spans="1:11" x14ac:dyDescent="0.2">
      <c r="A31" s="10">
        <v>20</v>
      </c>
      <c r="B31" s="10">
        <v>2020</v>
      </c>
      <c r="C31" s="10">
        <v>2025</v>
      </c>
      <c r="D31" s="10" t="s">
        <v>17</v>
      </c>
      <c r="E31" s="10" t="s">
        <v>53</v>
      </c>
      <c r="F31" s="10" t="s">
        <v>53</v>
      </c>
      <c r="G31" s="11">
        <v>6190</v>
      </c>
      <c r="H31" s="11" t="s">
        <v>53</v>
      </c>
      <c r="I31" s="11" t="s">
        <v>31</v>
      </c>
      <c r="J31" s="12">
        <f>IF(SUM(J27:J28)=SUM(J30:J30),SUM(J30:J30), "ERROR: Line 1920 &lt;&gt; Line 6190")</f>
        <v>2835840</v>
      </c>
      <c r="K31" s="13" t="s">
        <v>32</v>
      </c>
    </row>
    <row r="32" spans="1:11" x14ac:dyDescent="0.2">
      <c r="A32" s="1" t="s">
        <v>53</v>
      </c>
      <c r="B32" s="1" t="s">
        <v>53</v>
      </c>
      <c r="C32" s="1" t="s">
        <v>53</v>
      </c>
      <c r="D32" s="1" t="s">
        <v>53</v>
      </c>
      <c r="E32" s="1" t="s">
        <v>53</v>
      </c>
      <c r="F32" s="1" t="s">
        <v>53</v>
      </c>
      <c r="G32" s="4" t="s">
        <v>53</v>
      </c>
      <c r="H32" s="5" t="s">
        <v>53</v>
      </c>
      <c r="I32" s="5" t="s">
        <v>53</v>
      </c>
      <c r="J32" s="8"/>
      <c r="K32" s="6" t="s">
        <v>53</v>
      </c>
    </row>
    <row r="33" spans="1:11" x14ac:dyDescent="0.2">
      <c r="A33" s="1" t="s">
        <v>53</v>
      </c>
      <c r="B33" s="1" t="s">
        <v>53</v>
      </c>
      <c r="C33" s="1" t="s">
        <v>53</v>
      </c>
      <c r="D33" s="1" t="s">
        <v>53</v>
      </c>
      <c r="E33" s="1" t="s">
        <v>53</v>
      </c>
      <c r="F33" s="1" t="s">
        <v>53</v>
      </c>
      <c r="G33" s="4" t="s">
        <v>53</v>
      </c>
      <c r="H33" s="5" t="s">
        <v>53</v>
      </c>
      <c r="I33" s="7" t="s">
        <v>34</v>
      </c>
      <c r="J33" s="8"/>
      <c r="K33" s="6" t="s">
        <v>53</v>
      </c>
    </row>
    <row r="34" spans="1:11" x14ac:dyDescent="0.2">
      <c r="A34" s="1" t="s">
        <v>53</v>
      </c>
      <c r="B34" s="1" t="s">
        <v>53</v>
      </c>
      <c r="C34" s="1" t="s">
        <v>53</v>
      </c>
      <c r="D34" s="1" t="s">
        <v>53</v>
      </c>
      <c r="E34" s="1" t="s">
        <v>53</v>
      </c>
      <c r="F34" s="1" t="s">
        <v>53</v>
      </c>
      <c r="G34" s="4" t="s">
        <v>53</v>
      </c>
      <c r="H34" s="5" t="s">
        <v>53</v>
      </c>
      <c r="I34" s="5" t="s">
        <v>53</v>
      </c>
      <c r="J34" s="8"/>
      <c r="K34" s="6" t="s">
        <v>53</v>
      </c>
    </row>
    <row r="35" spans="1:11" x14ac:dyDescent="0.2">
      <c r="A35" s="1">
        <v>20</v>
      </c>
      <c r="B35" s="1">
        <v>2021</v>
      </c>
      <c r="C35" s="1">
        <v>2025</v>
      </c>
      <c r="D35" s="1" t="s">
        <v>17</v>
      </c>
      <c r="E35" s="1" t="s">
        <v>53</v>
      </c>
      <c r="F35" s="1" t="s">
        <v>53</v>
      </c>
      <c r="G35" s="4" t="s">
        <v>18</v>
      </c>
      <c r="H35" s="5">
        <v>1</v>
      </c>
      <c r="I35" s="5" t="s">
        <v>19</v>
      </c>
      <c r="J35" s="8"/>
      <c r="K35" s="6" t="s">
        <v>53</v>
      </c>
    </row>
    <row r="36" spans="1:11" x14ac:dyDescent="0.2">
      <c r="A36" s="1">
        <v>20</v>
      </c>
      <c r="B36" s="1">
        <v>2021</v>
      </c>
      <c r="C36" s="1">
        <v>2025</v>
      </c>
      <c r="D36" s="1" t="s">
        <v>17</v>
      </c>
      <c r="E36" s="1" t="s">
        <v>53</v>
      </c>
      <c r="F36" s="1" t="s">
        <v>53</v>
      </c>
      <c r="G36" s="4" t="s">
        <v>20</v>
      </c>
      <c r="H36" s="5" t="s">
        <v>21</v>
      </c>
      <c r="I36" s="5" t="s">
        <v>22</v>
      </c>
      <c r="J36" s="8"/>
      <c r="K36" s="6" t="s">
        <v>53</v>
      </c>
    </row>
    <row r="37" spans="1:11" x14ac:dyDescent="0.2">
      <c r="A37" s="1">
        <v>20</v>
      </c>
      <c r="B37" s="1">
        <v>2021</v>
      </c>
      <c r="C37" s="1">
        <v>2025</v>
      </c>
      <c r="D37" s="1" t="s">
        <v>17</v>
      </c>
      <c r="E37" s="1" t="s">
        <v>53</v>
      </c>
      <c r="F37" s="1" t="s">
        <v>53</v>
      </c>
      <c r="G37" s="4" t="s">
        <v>23</v>
      </c>
      <c r="H37" s="5" t="s">
        <v>24</v>
      </c>
      <c r="I37" s="5" t="s">
        <v>25</v>
      </c>
      <c r="J37" s="8"/>
      <c r="K37" s="6" t="s">
        <v>53</v>
      </c>
    </row>
    <row r="38" spans="1:11" x14ac:dyDescent="0.2">
      <c r="A38" s="1">
        <v>20</v>
      </c>
      <c r="B38" s="1">
        <v>2021</v>
      </c>
      <c r="C38" s="1">
        <v>2025</v>
      </c>
      <c r="D38" s="1" t="s">
        <v>17</v>
      </c>
      <c r="E38" s="1" t="s">
        <v>53</v>
      </c>
      <c r="F38" s="1" t="s">
        <v>53</v>
      </c>
      <c r="G38" s="4">
        <v>1000</v>
      </c>
      <c r="H38" s="5" t="s">
        <v>26</v>
      </c>
      <c r="I38" s="5" t="s">
        <v>35</v>
      </c>
      <c r="J38" s="8">
        <v>326152</v>
      </c>
      <c r="K38" s="6" t="s">
        <v>53</v>
      </c>
    </row>
    <row r="39" spans="1:11" x14ac:dyDescent="0.2">
      <c r="A39" s="1">
        <v>20</v>
      </c>
      <c r="B39" s="1">
        <v>2021</v>
      </c>
      <c r="C39" s="1">
        <v>2025</v>
      </c>
      <c r="D39" s="1" t="s">
        <v>17</v>
      </c>
      <c r="E39" s="1" t="s">
        <v>53</v>
      </c>
      <c r="F39" s="1" t="s">
        <v>53</v>
      </c>
      <c r="G39" s="4">
        <v>1061</v>
      </c>
      <c r="H39" s="5" t="s">
        <v>53</v>
      </c>
      <c r="I39" s="5" t="s">
        <v>28</v>
      </c>
      <c r="J39" s="8">
        <v>42777</v>
      </c>
      <c r="K39" s="6" t="s">
        <v>53</v>
      </c>
    </row>
    <row r="40" spans="1:11" x14ac:dyDescent="0.2">
      <c r="A40" s="10">
        <v>20</v>
      </c>
      <c r="B40" s="10">
        <v>2021</v>
      </c>
      <c r="C40" s="10">
        <v>2025</v>
      </c>
      <c r="D40" s="10" t="s">
        <v>17</v>
      </c>
      <c r="E40" s="10" t="s">
        <v>53</v>
      </c>
      <c r="F40" s="10" t="s">
        <v>53</v>
      </c>
      <c r="G40" s="11">
        <v>1920</v>
      </c>
      <c r="H40" s="11" t="s">
        <v>53</v>
      </c>
      <c r="I40" s="11" t="s">
        <v>29</v>
      </c>
      <c r="J40" s="12">
        <f>SUM(J38:J39)</f>
        <v>368929</v>
      </c>
      <c r="K40" s="13" t="s">
        <v>53</v>
      </c>
    </row>
    <row r="41" spans="1:11" x14ac:dyDescent="0.2">
      <c r="A41" s="1">
        <v>20</v>
      </c>
      <c r="B41" s="1">
        <v>2021</v>
      </c>
      <c r="C41" s="1">
        <v>2025</v>
      </c>
      <c r="D41" s="1" t="s">
        <v>17</v>
      </c>
      <c r="E41" s="1" t="s">
        <v>53</v>
      </c>
      <c r="F41" s="1" t="s">
        <v>53</v>
      </c>
      <c r="G41" s="4">
        <v>6011</v>
      </c>
      <c r="H41" s="5" t="s">
        <v>53</v>
      </c>
      <c r="I41" s="5" t="s">
        <v>30</v>
      </c>
      <c r="J41" s="8">
        <v>368929</v>
      </c>
      <c r="K41" s="6" t="s">
        <v>53</v>
      </c>
    </row>
    <row r="42" spans="1:11" x14ac:dyDescent="0.2">
      <c r="A42" s="10">
        <v>20</v>
      </c>
      <c r="B42" s="10">
        <v>2021</v>
      </c>
      <c r="C42" s="10">
        <v>2025</v>
      </c>
      <c r="D42" s="10" t="s">
        <v>17</v>
      </c>
      <c r="E42" s="10" t="s">
        <v>53</v>
      </c>
      <c r="F42" s="10" t="s">
        <v>53</v>
      </c>
      <c r="G42" s="11">
        <v>6190</v>
      </c>
      <c r="H42" s="11" t="s">
        <v>53</v>
      </c>
      <c r="I42" s="11" t="s">
        <v>31</v>
      </c>
      <c r="J42" s="12">
        <f>IF(SUM(J38:J39)=SUM(J41:J41),SUM(J41:J41), "ERROR: Line 1920 &lt;&gt; Line 6190")</f>
        <v>368929</v>
      </c>
      <c r="K4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36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37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40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41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53</v>
      </c>
      <c r="B5" s="18" t="s">
        <v>45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48</v>
      </c>
      <c r="B9" s="18" t="s">
        <v>49</v>
      </c>
    </row>
    <row r="10" spans="1:2" ht="15" x14ac:dyDescent="0.25">
      <c r="A10" s="17" t="s">
        <v>50</v>
      </c>
      <c r="B10" s="18" t="s">
        <v>51</v>
      </c>
    </row>
    <row r="11" spans="1:2" ht="15" x14ac:dyDescent="0.25">
      <c r="A11" s="17" t="s">
        <v>50</v>
      </c>
      <c r="B11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2023-09-21T17:04:32Z</dcterms:created>
  <dcterms:modified xsi:type="dcterms:W3CDTF">2023-09-21T21:04:32Z</dcterms:modified>
</cp:coreProperties>
</file>