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2" i="1"/>
</calcChain>
</file>

<file path=xl/sharedStrings.xml><?xml version="1.0" encoding="utf-8"?>
<sst xmlns="http://schemas.openxmlformats.org/spreadsheetml/2006/main" count="292" uniqueCount="54">
  <si>
    <t>FY 2024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</si>
  <si>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</si>
  <si>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</si>
  <si>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</si>
  <si>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</si>
  <si>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</si>
  <si>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</si>
  <si>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</si>
  <si>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</si>
  <si>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</si>
  <si>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</si>
  <si>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</si>
  <si>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</si>
  <si>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</si>
  <si>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</si>
  <si>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</si>
  <si>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/X</t>
  </si>
  <si>
    <t>X</t>
  </si>
  <si>
    <t>1037</t>
  </si>
  <si>
    <t>IterNo</t>
  </si>
  <si>
    <t>Last Approved Apportionment: 2024-02-23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</si>
  <si>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</si>
  <si>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</si>
  <si>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</si>
  <si>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</si>
  <si>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</si>
  <si>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</si>
  <si>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October 1</t>
  </si>
  <si>
    <t>DE</t>
  </si>
  <si>
    <t>Discretionary Estimated - Unob Bal: Brought forward, October 1</t>
  </si>
  <si>
    <t>Unob Bal: Transferred to other accounts</t>
  </si>
  <si>
    <t>Unob Bal: Antic recov of prior year unpd/pd obl</t>
  </si>
  <si>
    <t>BA: Disc: Spending auth: Trans to other accounts</t>
  </si>
  <si>
    <t>BA: Disc: Spending auth:Antic colls, reimbs, other</t>
  </si>
  <si>
    <t>Total budgetary resources avail (disc. and mand.)</t>
  </si>
  <si>
    <t>Unallocated</t>
  </si>
  <si>
    <t>Prompt Pay Interest</t>
  </si>
  <si>
    <t>MENA (section 607)</t>
  </si>
  <si>
    <t>Section 1207 Programs</t>
  </si>
  <si>
    <t>ME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</si>
  <si>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</si>
  <si>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</si>
  <si>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</si>
  <si>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</si>
  <si>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</si>
  <si>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</si>
  <si>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</si>
  <si>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</si>
  <si>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</si>
  <si>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</si>
  <si>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2024-04-03 12:34 PM</t>
  </si>
  <si>
    <t xml:space="preserve">TAF(s) Included: </t>
  </si>
  <si>
    <t xml:space="preserve">72-1037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</si>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</sst>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72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4</v>
      </c>
      <c r="I13" s="5" t="s">
        <v>20</v>
      </c>
      <c r="J13" s="8"/>
      <c r="K13" s="6" t="s">
        <v>53</v>
      </c>
    </row>
    <row r="14" spans="1:11" x14ac:dyDescent="0.2">
      <c r="A14" s="1">
        <v>72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72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72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23329313</v>
      </c>
      <c r="K16" s="6" t="s">
        <v>53</v>
      </c>
    </row>
    <row r="17" spans="1:11" x14ac:dyDescent="0.2">
      <c r="A17" s="1">
        <v>72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28</v>
      </c>
      <c r="I17" s="5" t="s">
        <v>29</v>
      </c>
      <c r="J17" s="8"/>
      <c r="K17" s="6" t="s">
        <v>53</v>
      </c>
    </row>
    <row r="18" spans="1:11" x14ac:dyDescent="0.2">
      <c r="A18" s="1">
        <v>72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1010</v>
      </c>
      <c r="H18" s="5" t="s">
        <v>53</v>
      </c>
      <c r="I18" s="5" t="s">
        <v>30</v>
      </c>
      <c r="J18" s="8">
        <v>-1236172</v>
      </c>
      <c r="K18" s="6" t="s">
        <v>53</v>
      </c>
    </row>
    <row r="19" spans="1:11" x14ac:dyDescent="0.2">
      <c r="A19" s="1">
        <v>72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1061</v>
      </c>
      <c r="H19" s="5" t="s">
        <v>53</v>
      </c>
      <c r="I19" s="5" t="s">
        <v>31</v>
      </c>
      <c r="J19" s="8">
        <v>19267194</v>
      </c>
      <c r="K19" s="6" t="s">
        <v>53</v>
      </c>
    </row>
    <row r="20" spans="1:11" x14ac:dyDescent="0.2">
      <c r="A20" s="1">
        <v>72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1710</v>
      </c>
      <c r="H20" s="5" t="s">
        <v>53</v>
      </c>
      <c r="I20" s="5" t="s">
        <v>32</v>
      </c>
      <c r="J20" s="8">
        <v>-34076886</v>
      </c>
      <c r="K20" s="6" t="s">
        <v>53</v>
      </c>
    </row>
    <row r="21" spans="1:11" x14ac:dyDescent="0.2">
      <c r="A21" s="1">
        <v>72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1740</v>
      </c>
      <c r="H21" s="5" t="s">
        <v>53</v>
      </c>
      <c r="I21" s="5" t="s">
        <v>33</v>
      </c>
      <c r="J21" s="8">
        <v>6236172</v>
      </c>
      <c r="K21" s="6" t="s">
        <v>53</v>
      </c>
    </row>
    <row r="22" spans="1:11" x14ac:dyDescent="0.2">
      <c r="A22" s="10">
        <v>72</v>
      </c>
      <c r="B22" s="10" t="s">
        <v>53</v>
      </c>
      <c r="C22" s="10" t="s">
        <v>17</v>
      </c>
      <c r="D22" s="10" t="s">
        <v>18</v>
      </c>
      <c r="E22" s="10" t="s">
        <v>53</v>
      </c>
      <c r="F22" s="10" t="s">
        <v>53</v>
      </c>
      <c r="G22" s="11">
        <v>1920</v>
      </c>
      <c r="H22" s="11" t="s">
        <v>53</v>
      </c>
      <c r="I22" s="11" t="s">
        <v>34</v>
      </c>
      <c r="J22" s="12">
        <f>SUM(J16:J21)</f>
        <v>13519621</v>
      </c>
      <c r="K22" s="13" t="s">
        <v>53</v>
      </c>
    </row>
    <row r="23" spans="1:11" x14ac:dyDescent="0.2">
      <c r="A23" s="1">
        <v>72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6011</v>
      </c>
      <c r="H23" s="5" t="s">
        <v>53</v>
      </c>
      <c r="I23" s="5" t="s">
        <v>35</v>
      </c>
      <c r="J23" s="8">
        <v>3860112</v>
      </c>
      <c r="K23" s="6" t="s">
        <v>53</v>
      </c>
    </row>
    <row r="24" spans="1:11" x14ac:dyDescent="0.2">
      <c r="A24" s="1">
        <v>72</v>
      </c>
      <c r="B24" s="1" t="s">
        <v>53</v>
      </c>
      <c r="C24" s="1" t="s">
        <v>17</v>
      </c>
      <c r="D24" s="1" t="s">
        <v>18</v>
      </c>
      <c r="E24" s="1" t="s">
        <v>53</v>
      </c>
      <c r="F24" s="1" t="s">
        <v>53</v>
      </c>
      <c r="G24" s="4">
        <v>6012</v>
      </c>
      <c r="H24" s="5" t="s">
        <v>53</v>
      </c>
      <c r="I24" s="5" t="s">
        <v>36</v>
      </c>
      <c r="J24" s="8">
        <v>21000</v>
      </c>
      <c r="K24" s="6" t="s">
        <v>53</v>
      </c>
    </row>
    <row r="25" spans="1:11" x14ac:dyDescent="0.2">
      <c r="A25" s="1">
        <v>72</v>
      </c>
      <c r="B25" s="1" t="s">
        <v>53</v>
      </c>
      <c r="C25" s="1" t="s">
        <v>17</v>
      </c>
      <c r="D25" s="1" t="s">
        <v>18</v>
      </c>
      <c r="E25" s="1" t="s">
        <v>53</v>
      </c>
      <c r="F25" s="1" t="s">
        <v>53</v>
      </c>
      <c r="G25" s="4">
        <v>6013</v>
      </c>
      <c r="H25" s="5" t="s">
        <v>53</v>
      </c>
      <c r="I25" s="5" t="s">
        <v>37</v>
      </c>
      <c r="J25" s="8">
        <v>5029714</v>
      </c>
      <c r="K25" s="6" t="s">
        <v>53</v>
      </c>
    </row>
    <row r="26" spans="1:11" x14ac:dyDescent="0.2">
      <c r="A26" s="1">
        <v>72</v>
      </c>
      <c r="B26" s="1" t="s">
        <v>53</v>
      </c>
      <c r="C26" s="1" t="s">
        <v>17</v>
      </c>
      <c r="D26" s="1" t="s">
        <v>18</v>
      </c>
      <c r="E26" s="1" t="s">
        <v>53</v>
      </c>
      <c r="F26" s="1" t="s">
        <v>53</v>
      </c>
      <c r="G26" s="4">
        <v>6014</v>
      </c>
      <c r="H26" s="5" t="s">
        <v>53</v>
      </c>
      <c r="I26" s="5" t="s">
        <v>38</v>
      </c>
      <c r="J26" s="8">
        <v>1033945</v>
      </c>
      <c r="K26" s="6" t="s">
        <v>53</v>
      </c>
    </row>
    <row r="27" spans="1:11" x14ac:dyDescent="0.2">
      <c r="A27" s="1">
        <v>72</v>
      </c>
      <c r="B27" s="1" t="s">
        <v>53</v>
      </c>
      <c r="C27" s="1" t="s">
        <v>17</v>
      </c>
      <c r="D27" s="1" t="s">
        <v>18</v>
      </c>
      <c r="E27" s="1" t="s">
        <v>53</v>
      </c>
      <c r="F27" s="1" t="s">
        <v>53</v>
      </c>
      <c r="G27" s="4">
        <v>6015</v>
      </c>
      <c r="H27" s="5" t="s">
        <v>53</v>
      </c>
      <c r="I27" s="5" t="s">
        <v>39</v>
      </c>
      <c r="J27" s="8">
        <v>3574850</v>
      </c>
      <c r="K27" s="6" t="s">
        <v>53</v>
      </c>
    </row>
    <row r="28" spans="1:11" x14ac:dyDescent="0.2">
      <c r="A28" s="10">
        <v>72</v>
      </c>
      <c r="B28" s="10" t="s">
        <v>53</v>
      </c>
      <c r="C28" s="10" t="s">
        <v>17</v>
      </c>
      <c r="D28" s="10" t="s">
        <v>18</v>
      </c>
      <c r="E28" s="10" t="s">
        <v>53</v>
      </c>
      <c r="F28" s="10" t="s">
        <v>53</v>
      </c>
      <c r="G28" s="11">
        <v>6190</v>
      </c>
      <c r="H28" s="11" t="s">
        <v>53</v>
      </c>
      <c r="I28" s="11" t="s">
        <v>40</v>
      </c>
      <c r="J28" s="12">
        <f>IF(SUM(J16:J21)=SUM(J23:J27),SUM(J23:J27), "ERROR: Line 1920 &lt;&gt; Line 6190")</f>
        <v>13519621</v>
      </c>
      <c r="K28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2024-04-03T12:34:40Z</dcterms:created>
  <dcterms:modified xsi:type="dcterms:W3CDTF">2024-04-03T16:34:28Z</dcterms:modified>
</cp:coreProperties>
</file>