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6" i="1"/>
  <c r="J25" i="1"/>
  <c r="J23" i="1"/>
</calcChain>
</file>

<file path=xl/sharedStrings.xml><?xml version="1.0" encoding="utf-8"?>
<sst xmlns="http://schemas.openxmlformats.org/spreadsheetml/2006/main" count="344" uniqueCount="61">
  <si>
    <t>FY 2024 Apportionment</t>
  </si>
  <si>
    <t>Funds provided by Public Law FY24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</si>
  <si>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</si>
  <si>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</si>
  <si>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</si>
  <si>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</si>
  <si>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</si>
  <si>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</si>
  <si>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</si>
  <si>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</si>
  <si>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</si>
  <si>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</si>
  <si>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</si>
  <si>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</si>
  <si>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</si>
  <si>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</si>
  <si>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</si>
  <si>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2022/2024</t>
  </si>
  <si>
    <t>1007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</si>
  <si>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</si>
  <si>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</si>
  <si>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</si>
  <si>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</si>
  <si>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</si>
  <si>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</si>
  <si>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</si>
  <si>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</si>
  <si>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1,  IG - Ukraine</t>
  </si>
  <si>
    <t>A    2</t>
  </si>
  <si>
    <t>Actual - Unob Bal: Brought forward, October 1,  IG - Ukraine Supplemental #2</t>
  </si>
  <si>
    <t>DE   1</t>
  </si>
  <si>
    <t>Discretionary Unob Bal: Brought forward, October 1 IG - Ukraine</t>
  </si>
  <si>
    <t>DE   2</t>
  </si>
  <si>
    <t>Discretionary Unob Bal: Brought forward, October 1 IG-Ukraine  Supplemental #2</t>
  </si>
  <si>
    <t>BA: Disc: Appropriation - Ukraine Emergency</t>
  </si>
  <si>
    <t>BA: Disc: Appropriation Add Ukraine Emerg Supplemental</t>
  </si>
  <si>
    <t>Total budgetary resources avail (disc. and mand.)</t>
  </si>
  <si>
    <t>IG - Ukraine</t>
  </si>
  <si>
    <t>Total budgetary resources available</t>
  </si>
  <si>
    <t>TAFS: 72-1007 2023/2024</t>
  </si>
  <si>
    <t>Actual - Unob Bal: Brought forward, October 1,  IG</t>
  </si>
  <si>
    <t>Actual - Unob Bal: Brought forward, October 1,  IG-Ukraine  Additional Supplemental</t>
  </si>
  <si>
    <t>Discretionary Unob Bal: Brought forward, October 1</t>
  </si>
  <si>
    <t>Discretionary Unob Bal: Brought forward, October 1 IG-Ukraine  Additional Supplemental</t>
  </si>
  <si>
    <t>Additional Ukraine  Supplemental - IG</t>
  </si>
  <si>
    <t>Carryover for all activities - IG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</si>
  <si>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</si>
  <si>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</si>
  <si>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</si>
  <si>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</si>
  <si>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</si>
  <si>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</si>
  <si>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</si>
  <si>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</si>
  <si>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</si>
  <si>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2023-11-20 10:47 AM</t>
  </si>
  <si>
    <t xml:space="preserve">TAF(s) Included: </t>
  </si>
  <si>
    <t xml:space="preserve">72-1007 2022\2024 </t>
  </si>
  <si>
    <t xml:space="preserve"> </t>
  </si>
  <si>
    <t xml:space="preserve">72-1007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</si>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</sst>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2</v>
      </c>
      <c r="I14" s="5" t="s">
        <v>20</v>
      </c>
      <c r="J14" s="8"/>
      <c r="K14" s="6" t="s">
        <v>60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106865</v>
      </c>
      <c r="K17" s="6" t="s">
        <v>60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28</v>
      </c>
      <c r="I18" s="5" t="s">
        <v>29</v>
      </c>
      <c r="J18" s="8"/>
      <c r="K18" s="6" t="s">
        <v>60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60</v>
      </c>
      <c r="F19" s="1" t="s">
        <v>60</v>
      </c>
      <c r="G19" s="4">
        <v>1000</v>
      </c>
      <c r="H19" s="5" t="s">
        <v>30</v>
      </c>
      <c r="I19" s="5" t="s">
        <v>31</v>
      </c>
      <c r="J19" s="8"/>
      <c r="K19" s="6" t="s">
        <v>60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 t="s">
        <v>60</v>
      </c>
      <c r="F20" s="1" t="s">
        <v>60</v>
      </c>
      <c r="G20" s="4">
        <v>1000</v>
      </c>
      <c r="H20" s="5" t="s">
        <v>32</v>
      </c>
      <c r="I20" s="5" t="s">
        <v>33</v>
      </c>
      <c r="J20" s="8"/>
      <c r="K20" s="6" t="s">
        <v>60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18</v>
      </c>
      <c r="E21" s="1" t="s">
        <v>60</v>
      </c>
      <c r="F21" s="1" t="s">
        <v>60</v>
      </c>
      <c r="G21" s="4">
        <v>1100</v>
      </c>
      <c r="H21" s="5">
        <v>1</v>
      </c>
      <c r="I21" s="5" t="s">
        <v>34</v>
      </c>
      <c r="J21" s="8"/>
      <c r="K21" s="6" t="s">
        <v>60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18</v>
      </c>
      <c r="E22" s="1" t="s">
        <v>60</v>
      </c>
      <c r="F22" s="1" t="s">
        <v>60</v>
      </c>
      <c r="G22" s="4">
        <v>1100</v>
      </c>
      <c r="H22" s="5">
        <v>2</v>
      </c>
      <c r="I22" s="5" t="s">
        <v>35</v>
      </c>
      <c r="J22" s="8"/>
      <c r="K22" s="6" t="s">
        <v>60</v>
      </c>
    </row>
    <row r="23" spans="1:11" x14ac:dyDescent="0.2">
      <c r="A23" s="10">
        <v>72</v>
      </c>
      <c r="B23" s="10">
        <v>2022</v>
      </c>
      <c r="C23" s="10">
        <v>2024</v>
      </c>
      <c r="D23" s="10" t="s">
        <v>18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36</v>
      </c>
      <c r="J23" s="12">
        <f>SUM(J17:J22)</f>
        <v>106865</v>
      </c>
      <c r="K23" s="13" t="s">
        <v>60</v>
      </c>
    </row>
    <row r="24" spans="1:11" x14ac:dyDescent="0.2">
      <c r="A24" s="1">
        <v>72</v>
      </c>
      <c r="B24" s="1">
        <v>2022</v>
      </c>
      <c r="C24" s="1">
        <v>2024</v>
      </c>
      <c r="D24" s="1" t="s">
        <v>18</v>
      </c>
      <c r="E24" s="1" t="s">
        <v>60</v>
      </c>
      <c r="F24" s="1" t="s">
        <v>60</v>
      </c>
      <c r="G24" s="4">
        <v>6012</v>
      </c>
      <c r="H24" s="5" t="s">
        <v>60</v>
      </c>
      <c r="I24" s="5" t="s">
        <v>37</v>
      </c>
      <c r="J24" s="8">
        <v>106865</v>
      </c>
      <c r="K24" s="6" t="s">
        <v>60</v>
      </c>
    </row>
    <row r="25" spans="1:11" x14ac:dyDescent="0.2">
      <c r="A25" s="10">
        <v>72</v>
      </c>
      <c r="B25" s="10">
        <v>2022</v>
      </c>
      <c r="C25" s="10">
        <v>2024</v>
      </c>
      <c r="D25" s="10" t="s">
        <v>18</v>
      </c>
      <c r="E25" s="10" t="s">
        <v>60</v>
      </c>
      <c r="F25" s="10" t="s">
        <v>60</v>
      </c>
      <c r="G25" s="11">
        <v>6190</v>
      </c>
      <c r="H25" s="11" t="s">
        <v>60</v>
      </c>
      <c r="I25" s="11" t="s">
        <v>38</v>
      </c>
      <c r="J25" s="12">
        <f>IF(SUM(J17:J22)=SUM(J24:J24),SUM(J24:J24), "ERROR: Line 1920 &lt;&gt; Line 6190")</f>
        <v>106865</v>
      </c>
      <c r="K25" s="13" t="s">
        <v>60</v>
      </c>
    </row>
    <row r="26" spans="1:11" x14ac:dyDescent="0.2">
      <c r="A26" s="1" t="s">
        <v>60</v>
      </c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4" t="s">
        <v>60</v>
      </c>
      <c r="H26" s="5" t="s">
        <v>60</v>
      </c>
      <c r="I26" s="5" t="s">
        <v>60</v>
      </c>
      <c r="J26" s="8"/>
      <c r="K26" s="6" t="s">
        <v>60</v>
      </c>
    </row>
    <row r="27" spans="1:11" x14ac:dyDescent="0.2">
      <c r="A27" s="1" t="s">
        <v>60</v>
      </c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4" t="s">
        <v>60</v>
      </c>
      <c r="H27" s="5" t="s">
        <v>60</v>
      </c>
      <c r="I27" s="7" t="s">
        <v>39</v>
      </c>
      <c r="J27" s="8"/>
      <c r="K27" s="6" t="s">
        <v>60</v>
      </c>
    </row>
    <row r="28" spans="1:11" x14ac:dyDescent="0.2">
      <c r="A28" s="1" t="s">
        <v>60</v>
      </c>
      <c r="B28" s="1" t="s">
        <v>60</v>
      </c>
      <c r="C28" s="1" t="s">
        <v>60</v>
      </c>
      <c r="D28" s="1" t="s">
        <v>60</v>
      </c>
      <c r="E28" s="1" t="s">
        <v>60</v>
      </c>
      <c r="F28" s="1" t="s">
        <v>60</v>
      </c>
      <c r="G28" s="4" t="s">
        <v>60</v>
      </c>
      <c r="H28" s="5" t="s">
        <v>60</v>
      </c>
      <c r="I28" s="5" t="s">
        <v>60</v>
      </c>
      <c r="J28" s="8"/>
      <c r="K28" s="6" t="s">
        <v>60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18</v>
      </c>
      <c r="E29" s="1" t="s">
        <v>60</v>
      </c>
      <c r="F29" s="1" t="s">
        <v>60</v>
      </c>
      <c r="G29" s="4" t="s">
        <v>19</v>
      </c>
      <c r="H29" s="5">
        <v>2</v>
      </c>
      <c r="I29" s="5" t="s">
        <v>20</v>
      </c>
      <c r="J29" s="8"/>
      <c r="K29" s="6" t="s">
        <v>60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18</v>
      </c>
      <c r="E30" s="1" t="s">
        <v>60</v>
      </c>
      <c r="F30" s="1" t="s">
        <v>60</v>
      </c>
      <c r="G30" s="4" t="s">
        <v>21</v>
      </c>
      <c r="H30" s="5" t="s">
        <v>22</v>
      </c>
      <c r="I30" s="5" t="s">
        <v>23</v>
      </c>
      <c r="J30" s="8"/>
      <c r="K30" s="6" t="s">
        <v>60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18</v>
      </c>
      <c r="E31" s="1" t="s">
        <v>60</v>
      </c>
      <c r="F31" s="1" t="s">
        <v>60</v>
      </c>
      <c r="G31" s="4" t="s">
        <v>24</v>
      </c>
      <c r="H31" s="5" t="s">
        <v>22</v>
      </c>
      <c r="I31" s="5" t="s">
        <v>25</v>
      </c>
      <c r="J31" s="8"/>
      <c r="K31" s="6" t="s">
        <v>60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18</v>
      </c>
      <c r="E32" s="1" t="s">
        <v>60</v>
      </c>
      <c r="F32" s="1" t="s">
        <v>60</v>
      </c>
      <c r="G32" s="4">
        <v>1000</v>
      </c>
      <c r="H32" s="5" t="s">
        <v>26</v>
      </c>
      <c r="I32" s="5" t="s">
        <v>40</v>
      </c>
      <c r="J32" s="8">
        <v>8521209</v>
      </c>
      <c r="K32" s="6" t="s">
        <v>60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18</v>
      </c>
      <c r="E33" s="1" t="s">
        <v>60</v>
      </c>
      <c r="F33" s="1" t="s">
        <v>60</v>
      </c>
      <c r="G33" s="4">
        <v>1000</v>
      </c>
      <c r="H33" s="5" t="s">
        <v>28</v>
      </c>
      <c r="I33" s="5" t="s">
        <v>41</v>
      </c>
      <c r="J33" s="8">
        <v>6242250</v>
      </c>
      <c r="K33" s="6" t="s">
        <v>60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18</v>
      </c>
      <c r="E34" s="1" t="s">
        <v>60</v>
      </c>
      <c r="F34" s="1" t="s">
        <v>60</v>
      </c>
      <c r="G34" s="4">
        <v>1000</v>
      </c>
      <c r="H34" s="5" t="s">
        <v>30</v>
      </c>
      <c r="I34" s="5" t="s">
        <v>42</v>
      </c>
      <c r="J34" s="8"/>
      <c r="K34" s="6" t="s">
        <v>60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18</v>
      </c>
      <c r="E35" s="1" t="s">
        <v>60</v>
      </c>
      <c r="F35" s="1" t="s">
        <v>60</v>
      </c>
      <c r="G35" s="4">
        <v>1000</v>
      </c>
      <c r="H35" s="5" t="s">
        <v>32</v>
      </c>
      <c r="I35" s="5" t="s">
        <v>43</v>
      </c>
      <c r="J35" s="8"/>
      <c r="K35" s="6" t="s">
        <v>60</v>
      </c>
    </row>
    <row r="36" spans="1:11" x14ac:dyDescent="0.2">
      <c r="A36" s="10">
        <v>72</v>
      </c>
      <c r="B36" s="10">
        <v>2023</v>
      </c>
      <c r="C36" s="10">
        <v>2024</v>
      </c>
      <c r="D36" s="10" t="s">
        <v>18</v>
      </c>
      <c r="E36" s="10" t="s">
        <v>60</v>
      </c>
      <c r="F36" s="10" t="s">
        <v>60</v>
      </c>
      <c r="G36" s="11">
        <v>1920</v>
      </c>
      <c r="H36" s="11" t="s">
        <v>60</v>
      </c>
      <c r="I36" s="11" t="s">
        <v>36</v>
      </c>
      <c r="J36" s="12">
        <f>SUM(J32:J35)</f>
        <v>14763459</v>
      </c>
      <c r="K36" s="13" t="s">
        <v>60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18</v>
      </c>
      <c r="E37" s="1" t="s">
        <v>60</v>
      </c>
      <c r="F37" s="1" t="s">
        <v>60</v>
      </c>
      <c r="G37" s="4">
        <v>6011</v>
      </c>
      <c r="H37" s="5" t="s">
        <v>60</v>
      </c>
      <c r="I37" s="5" t="s">
        <v>44</v>
      </c>
      <c r="J37" s="8">
        <v>6242250</v>
      </c>
      <c r="K37" s="6" t="s">
        <v>60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18</v>
      </c>
      <c r="E38" s="1" t="s">
        <v>60</v>
      </c>
      <c r="F38" s="1" t="s">
        <v>60</v>
      </c>
      <c r="G38" s="4">
        <v>6012</v>
      </c>
      <c r="H38" s="5" t="s">
        <v>60</v>
      </c>
      <c r="I38" s="5" t="s">
        <v>45</v>
      </c>
      <c r="J38" s="8">
        <v>8521209</v>
      </c>
      <c r="K38" s="6" t="s">
        <v>60</v>
      </c>
    </row>
    <row r="39" spans="1:11" x14ac:dyDescent="0.2">
      <c r="A39" s="10">
        <v>72</v>
      </c>
      <c r="B39" s="10">
        <v>2023</v>
      </c>
      <c r="C39" s="10">
        <v>2024</v>
      </c>
      <c r="D39" s="10" t="s">
        <v>18</v>
      </c>
      <c r="E39" s="10" t="s">
        <v>60</v>
      </c>
      <c r="F39" s="10" t="s">
        <v>60</v>
      </c>
      <c r="G39" s="11">
        <v>6190</v>
      </c>
      <c r="H39" s="11" t="s">
        <v>60</v>
      </c>
      <c r="I39" s="11" t="s">
        <v>38</v>
      </c>
      <c r="J39" s="12">
        <f>IF(SUM(J32:J35)=SUM(J37:J38),SUM(J37:J38), "ERROR: Line 1920 &lt;&gt; Line 6190")</f>
        <v>14763459</v>
      </c>
      <c r="K3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48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49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60</v>
      </c>
      <c r="B5" s="16" t="s">
        <v>53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56</v>
      </c>
      <c r="B9" s="16" t="s">
        <v>57</v>
      </c>
    </row>
    <row r="10" spans="1:2" ht="15" x14ac:dyDescent="0.25">
      <c r="A10" s="15" t="s">
        <v>58</v>
      </c>
      <c r="B10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2023-11-20T10:48:04Z</dcterms:created>
  <dcterms:modified xsi:type="dcterms:W3CDTF">2023-11-20T15:48:05Z</dcterms:modified>
</cp:coreProperties>
</file>