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7" i="1"/>
</calcChain>
</file>

<file path=xl/sharedStrings.xml><?xml version="1.0" encoding="utf-8"?>
<sst xmlns="http://schemas.openxmlformats.org/spreadsheetml/2006/main" count="298" uniqueCount="63">
  <si>
    <t>FY 2024 Apportionment</t>
  </si>
  <si>
    <t>Funds provided by Public Law - Various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</si>
  <si>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</si>
  <si>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</si>
  <si>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</si>
  <si>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</si>
  <si>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</si>
  <si>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</si>
  <si>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</si>
  <si>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</si>
  <si>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</si>
  <si>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</si>
  <si>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</si>
  <si>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</si>
  <si>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</si>
  <si>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Spectrum Relocation Fund (100-95-5512)</t>
  </si>
  <si>
    <t>TAFS: 11-5512 /X</t>
  </si>
  <si>
    <t>X</t>
  </si>
  <si>
    <t>5512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</si>
  <si>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</si>
  <si>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</si>
  <si>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</si>
  <si>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</si>
  <si>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</si>
  <si>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</si>
  <si>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</si>
  <si>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Unobligated bal transferred from other accounts</t>
  </si>
  <si>
    <t>B1</t>
  </si>
  <si>
    <t>Unobligated bal precluded from obl (limitation on obl)</t>
  </si>
  <si>
    <t>Anticipated non-expenditure transfers of unob bal</t>
  </si>
  <si>
    <t>BA: Mand: Approp (previously unavail) (spec/trust)</t>
  </si>
  <si>
    <t>SEQ</t>
  </si>
  <si>
    <t>Appropriation (previously unavailable)</t>
  </si>
  <si>
    <t>B2</t>
  </si>
  <si>
    <t>BA: Mand: Approps transferred to other accounts</t>
  </si>
  <si>
    <t>BA: Mand: Approps transferred from other accounts</t>
  </si>
  <si>
    <t>BA: Mand: New\Unob bal of approps temp reduced</t>
  </si>
  <si>
    <t>B3</t>
  </si>
  <si>
    <t>BA: Mand: Appropriations:Antic nonexpend trans net</t>
  </si>
  <si>
    <t>B4</t>
  </si>
  <si>
    <t>Total budgetary resources avail (disc. and mand.)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</si>
  <si>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</si>
  <si>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</si>
  <si>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</si>
  <si>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</si>
  <si>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</si>
  <si>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NOAA returned $6000 in SENSR funding from NOAA's ORF account (13X1450), because SENSR work was completed at NOAA. This amount is precluded from obligation during FY 2024.</t>
  </si>
  <si>
    <t xml:space="preserve">B2 </t>
  </si>
  <si>
    <t>New budgetary resources in the Spectrum Relocation Fund were subject to sequestration of 5.7% in FY23.  $47,221,513 in previously sequestered funds became available in FY 2024.</t>
  </si>
  <si>
    <t xml:space="preserve">B3 </t>
  </si>
  <si>
    <t>New budgetary resources in the Spectrum Relocation Fund are subject to a sequestration rate of 5.7% in FY24.  These funds will become available for obligation in FY 2025.</t>
  </si>
  <si>
    <t xml:space="preserve">B4 </t>
  </si>
  <si>
    <t>Pursuant to statute, on November 23, 2021, OMB submitted a 45 day notice of "subsequent transfers" to Congress of the intent to transfer no more than $293,275,897 in additional transfers to the Department of Justice (DOJ) to complete its AWS-3 transition. OMB apportioned $52,959,040 in FY 2022, and $67,893,074 in FY 2023, for DOJ's AWS-3 activities, leaving a balance of 172,423,783.  This initial apportionment reflects a transfer of $74,588,167 from the SRF to DOJ, which includes $30,567,964 to FBI (15X0200); $35,986,882 to DEA (15X1100); and $8,033,321 to USMS (15X0324) for AWS-3 activities.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</si>
  <si>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</si>
  <si>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</si>
  <si>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</si>
  <si>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</si>
  <si>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</si>
  <si>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</si>
  <si>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2023-10-27 03:19 PM</t>
  </si>
  <si>
    <t xml:space="preserve">TAF(s) Included: </t>
  </si>
  <si>
    <t>11-5512 \X (Spectrum Relocation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</si>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</sst>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11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11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11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11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1011</v>
      </c>
      <c r="H16" s="5" t="s">
        <v>62</v>
      </c>
      <c r="I16" s="5" t="s">
        <v>26</v>
      </c>
      <c r="J16" s="8">
        <v>6000</v>
      </c>
      <c r="K16" s="6" t="s">
        <v>27</v>
      </c>
    </row>
    <row r="17" spans="1:11" x14ac:dyDescent="0.2">
      <c r="A17" s="1">
        <v>11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1035</v>
      </c>
      <c r="H17" s="5" t="s">
        <v>62</v>
      </c>
      <c r="I17" s="5" t="s">
        <v>28</v>
      </c>
      <c r="J17" s="8">
        <v>-6000</v>
      </c>
      <c r="K17" s="6" t="s">
        <v>27</v>
      </c>
    </row>
    <row r="18" spans="1:11" x14ac:dyDescent="0.2">
      <c r="A18" s="1">
        <v>11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1040</v>
      </c>
      <c r="H18" s="5">
        <v>1</v>
      </c>
      <c r="I18" s="5" t="s">
        <v>29</v>
      </c>
      <c r="J18" s="8"/>
      <c r="K18" s="6" t="s">
        <v>62</v>
      </c>
    </row>
    <row r="19" spans="1:11" x14ac:dyDescent="0.2">
      <c r="A19" s="1">
        <v>11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1040</v>
      </c>
      <c r="H19" s="5">
        <v>2</v>
      </c>
      <c r="I19" s="5" t="s">
        <v>29</v>
      </c>
      <c r="J19" s="8"/>
      <c r="K19" s="6" t="s">
        <v>62</v>
      </c>
    </row>
    <row r="20" spans="1:11" x14ac:dyDescent="0.2">
      <c r="A20" s="1">
        <v>11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1203</v>
      </c>
      <c r="H20" s="5" t="s">
        <v>62</v>
      </c>
      <c r="I20" s="5" t="s">
        <v>30</v>
      </c>
      <c r="J20" s="8">
        <v>29020842</v>
      </c>
      <c r="K20" s="6" t="s">
        <v>62</v>
      </c>
    </row>
    <row r="21" spans="1:11" x14ac:dyDescent="0.2">
      <c r="A21" s="1">
        <v>11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1203</v>
      </c>
      <c r="H21" s="5" t="s">
        <v>31</v>
      </c>
      <c r="I21" s="5" t="s">
        <v>32</v>
      </c>
      <c r="J21" s="8">
        <v>47221513</v>
      </c>
      <c r="K21" s="6" t="s">
        <v>33</v>
      </c>
    </row>
    <row r="22" spans="1:11" x14ac:dyDescent="0.2">
      <c r="A22" s="1">
        <v>11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1220</v>
      </c>
      <c r="H22" s="5" t="s">
        <v>62</v>
      </c>
      <c r="I22" s="5" t="s">
        <v>34</v>
      </c>
      <c r="J22" s="8"/>
      <c r="K22" s="6" t="s">
        <v>62</v>
      </c>
    </row>
    <row r="23" spans="1:11" x14ac:dyDescent="0.2">
      <c r="A23" s="1">
        <v>11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1221</v>
      </c>
      <c r="H23" s="5" t="s">
        <v>62</v>
      </c>
      <c r="I23" s="5" t="s">
        <v>35</v>
      </c>
      <c r="J23" s="8"/>
      <c r="K23" s="6" t="s">
        <v>62</v>
      </c>
    </row>
    <row r="24" spans="1:11" x14ac:dyDescent="0.2">
      <c r="A24" s="1">
        <v>11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1232</v>
      </c>
      <c r="H24" s="5" t="s">
        <v>62</v>
      </c>
      <c r="I24" s="5" t="s">
        <v>36</v>
      </c>
      <c r="J24" s="8"/>
      <c r="K24" s="6" t="s">
        <v>62</v>
      </c>
    </row>
    <row r="25" spans="1:11" x14ac:dyDescent="0.2">
      <c r="A25" s="1">
        <v>11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1232</v>
      </c>
      <c r="H25" s="5" t="s">
        <v>31</v>
      </c>
      <c r="I25" s="5" t="s">
        <v>36</v>
      </c>
      <c r="J25" s="8">
        <v>-1654188</v>
      </c>
      <c r="K25" s="6" t="s">
        <v>37</v>
      </c>
    </row>
    <row r="26" spans="1:11" x14ac:dyDescent="0.2">
      <c r="A26" s="1">
        <v>11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1251</v>
      </c>
      <c r="H26" s="5" t="s">
        <v>62</v>
      </c>
      <c r="I26" s="5" t="s">
        <v>38</v>
      </c>
      <c r="J26" s="8">
        <v>-74588167</v>
      </c>
      <c r="K26" s="6" t="s">
        <v>39</v>
      </c>
    </row>
    <row r="27" spans="1:11" x14ac:dyDescent="0.2">
      <c r="A27" s="10">
        <v>11</v>
      </c>
      <c r="B27" s="10" t="s">
        <v>62</v>
      </c>
      <c r="C27" s="10" t="s">
        <v>17</v>
      </c>
      <c r="D27" s="10" t="s">
        <v>18</v>
      </c>
      <c r="E27" s="10" t="s">
        <v>62</v>
      </c>
      <c r="F27" s="10" t="s">
        <v>62</v>
      </c>
      <c r="G27" s="11">
        <v>1920</v>
      </c>
      <c r="H27" s="11" t="s">
        <v>62</v>
      </c>
      <c r="I27" s="11" t="s">
        <v>40</v>
      </c>
      <c r="J27" s="12">
        <f>SUM(J16:J26)</f>
        <v>0</v>
      </c>
      <c r="K27" s="13" t="s">
        <v>62</v>
      </c>
    </row>
    <row r="28" spans="1:11" x14ac:dyDescent="0.2">
      <c r="A28" s="10">
        <v>11</v>
      </c>
      <c r="B28" s="10" t="s">
        <v>62</v>
      </c>
      <c r="C28" s="10" t="s">
        <v>17</v>
      </c>
      <c r="D28" s="10" t="s">
        <v>18</v>
      </c>
      <c r="E28" s="10" t="s">
        <v>62</v>
      </c>
      <c r="F28" s="10" t="s">
        <v>62</v>
      </c>
      <c r="G28" s="11">
        <v>6190</v>
      </c>
      <c r="H28" s="11" t="s">
        <v>62</v>
      </c>
      <c r="I28" s="11" t="s">
        <v>41</v>
      </c>
      <c r="J28" s="12">
        <f>IF(SUM(J16:J26)=0,0, "ERROR: Line 1920 &lt;&gt; Line 6190")</f>
        <v>0</v>
      </c>
      <c r="K28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42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43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44</v>
      </c>
    </row>
    <row r="10" spans="1:2" x14ac:dyDescent="0.2">
      <c r="A10" s="1" t="s">
        <v>62</v>
      </c>
      <c r="B10" s="9" t="s">
        <v>62</v>
      </c>
    </row>
    <row r="11" spans="1:2" ht="25.5" x14ac:dyDescent="0.2">
      <c r="A11" s="14" t="s">
        <v>45</v>
      </c>
      <c r="B11" s="15" t="s">
        <v>46</v>
      </c>
    </row>
    <row r="12" spans="1:2" ht="25.5" x14ac:dyDescent="0.2">
      <c r="A12" s="14" t="s">
        <v>47</v>
      </c>
      <c r="B12" s="15" t="s">
        <v>48</v>
      </c>
    </row>
    <row r="13" spans="1:2" ht="25.5" x14ac:dyDescent="0.2">
      <c r="A13" s="14" t="s">
        <v>49</v>
      </c>
      <c r="B13" s="15" t="s">
        <v>50</v>
      </c>
    </row>
    <row r="14" spans="1:2" ht="76.5" x14ac:dyDescent="0.2">
      <c r="A14" s="14" t="s">
        <v>51</v>
      </c>
      <c r="B14" s="15" t="s">
        <v>52</v>
      </c>
    </row>
    <row r="15" spans="1:2" x14ac:dyDescent="0.2">
      <c r="A15" s="1" t="s">
        <v>62</v>
      </c>
      <c r="B15" s="9" t="s">
        <v>62</v>
      </c>
    </row>
    <row r="16" spans="1:2" x14ac:dyDescent="0.2">
      <c r="A16" s="20" t="s">
        <v>53</v>
      </c>
      <c r="B16" s="19" t="s">
        <v>62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2023-10-27T15:20:05Z</dcterms:created>
  <dcterms:modified xsi:type="dcterms:W3CDTF">2023-10-27T19:20:05Z</dcterms:modified>
</cp:coreProperties>
</file>