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6" i="1"/>
</calcChain>
</file>

<file path=xl/sharedStrings.xml><?xml version="1.0" encoding="utf-8"?>
<sst xmlns="http://schemas.openxmlformats.org/spreadsheetml/2006/main" count="302" uniqueCount="63">
  <si>
    <t>FY 2024 Apportionment</t>
  </si>
  <si>
    <t>Funds provided by Public Law 103-329, 109-115,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</si>
  <si>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</si>
  <si>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</si>
  <si>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</si>
  <si>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</si>
  <si>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</si>
  <si>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</si>
  <si>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</si>
  <si>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</si>
  <si>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</si>
  <si>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</si>
  <si>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</si>
  <si>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</si>
  <si>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</si>
  <si>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IRS Miscellaneous Retained Fees (015-45-5432)</t>
  </si>
  <si>
    <t>TAFS: 20-5432 /X</t>
  </si>
  <si>
    <t>X</t>
  </si>
  <si>
    <t>5432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</si>
  <si>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</si>
  <si>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</si>
  <si>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</si>
  <si>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</si>
  <si>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</si>
  <si>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</si>
  <si>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</si>
  <si>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</si>
  <si>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A1</t>
  </si>
  <si>
    <t>Actual - Unob Bal: Brought forward, October 1 (User Fees)</t>
  </si>
  <si>
    <t>A2</t>
  </si>
  <si>
    <t>Actual - Unob Bal: Brought forward, October 1 (Return Preparer)</t>
  </si>
  <si>
    <t>A3</t>
  </si>
  <si>
    <t>Actual - Unob Bal: Brought forward, October 1 (Photocopy Fees)</t>
  </si>
  <si>
    <t>E1</t>
  </si>
  <si>
    <t>Estimated - Estimated - Estimated - Unob Bal: Brought forward, October 1 (User Fees)</t>
  </si>
  <si>
    <t>E2</t>
  </si>
  <si>
    <t>Estimated - Estimated - Estimated - Unob Bal: Brought forward, October 1 (Return Preparer)</t>
  </si>
  <si>
    <t>E3</t>
  </si>
  <si>
    <t>Estimated - Estimated - Estimated - Unob Bal: Brought forward, October 1 (Photocopy Fees)</t>
  </si>
  <si>
    <t>Unob Bal: Antic nonexpenditure transfers (net)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</si>
  <si>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</si>
  <si>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</si>
  <si>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</si>
  <si>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</si>
  <si>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Total budgetary resources avail (disc. and mand.)</t>
  </si>
  <si>
    <t>Refunds of User Fees</t>
  </si>
  <si>
    <t>Apportioned in FY 2025</t>
  </si>
  <si>
    <t>Total budgetary resources available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</si>
  <si>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</si>
  <si>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</si>
  <si>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</si>
  <si>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</si>
  <si>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</si>
  <si>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</si>
  <si>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</si>
  <si>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</si>
  <si>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</si>
  <si>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</si>
  <si>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</si>
  <si>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02:39 PM</t>
  </si>
  <si>
    <t xml:space="preserve">TAF(s) Included: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</si>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</sst>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20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20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20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20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>
        <v>475589776</v>
      </c>
      <c r="K16" s="6" t="s">
        <v>62</v>
      </c>
    </row>
    <row r="17" spans="1:11" x14ac:dyDescent="0.2">
      <c r="A17" s="1">
        <v>20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85820023</v>
      </c>
      <c r="K17" s="6" t="s">
        <v>62</v>
      </c>
    </row>
    <row r="18" spans="1:11" x14ac:dyDescent="0.2">
      <c r="A18" s="1">
        <v>20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31</v>
      </c>
      <c r="I18" s="5" t="s">
        <v>32</v>
      </c>
      <c r="J18" s="8">
        <v>2404857</v>
      </c>
      <c r="K18" s="6" t="s">
        <v>62</v>
      </c>
    </row>
    <row r="19" spans="1:11" x14ac:dyDescent="0.2">
      <c r="A19" s="1">
        <v>20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33</v>
      </c>
      <c r="I19" s="5" t="s">
        <v>34</v>
      </c>
      <c r="J19" s="8"/>
      <c r="K19" s="6" t="s">
        <v>62</v>
      </c>
    </row>
    <row r="20" spans="1:11" x14ac:dyDescent="0.2">
      <c r="A20" s="1">
        <v>20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1000</v>
      </c>
      <c r="H20" s="5" t="s">
        <v>35</v>
      </c>
      <c r="I20" s="5" t="s">
        <v>36</v>
      </c>
      <c r="J20" s="8"/>
      <c r="K20" s="6" t="s">
        <v>62</v>
      </c>
    </row>
    <row r="21" spans="1:11" x14ac:dyDescent="0.2">
      <c r="A21" s="1">
        <v>20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1000</v>
      </c>
      <c r="H21" s="5" t="s">
        <v>37</v>
      </c>
      <c r="I21" s="5" t="s">
        <v>38</v>
      </c>
      <c r="J21" s="8"/>
      <c r="K21" s="6" t="s">
        <v>62</v>
      </c>
    </row>
    <row r="22" spans="1:11" x14ac:dyDescent="0.2">
      <c r="A22" s="1">
        <v>20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1060</v>
      </c>
      <c r="H22" s="5" t="s">
        <v>62</v>
      </c>
      <c r="I22" s="5" t="s">
        <v>39</v>
      </c>
      <c r="J22" s="8">
        <v>-353100000</v>
      </c>
      <c r="K22" s="6" t="s">
        <v>62</v>
      </c>
    </row>
    <row r="23" spans="1:11" x14ac:dyDescent="0.2">
      <c r="A23" s="1">
        <v>20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1203</v>
      </c>
      <c r="H23" s="5" t="s">
        <v>40</v>
      </c>
      <c r="I23" s="5" t="s">
        <v>41</v>
      </c>
      <c r="J23" s="8">
        <v>231007</v>
      </c>
      <c r="K23" s="6" t="s">
        <v>62</v>
      </c>
    </row>
    <row r="24" spans="1:11" x14ac:dyDescent="0.2">
      <c r="A24" s="1">
        <v>20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1232</v>
      </c>
      <c r="H24" s="5" t="s">
        <v>40</v>
      </c>
      <c r="I24" s="5" t="s">
        <v>42</v>
      </c>
      <c r="J24" s="8">
        <v>-199245</v>
      </c>
      <c r="K24" s="6" t="s">
        <v>62</v>
      </c>
    </row>
    <row r="25" spans="1:11" x14ac:dyDescent="0.2">
      <c r="A25" s="1">
        <v>20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1250</v>
      </c>
      <c r="H25" s="5" t="s">
        <v>62</v>
      </c>
      <c r="I25" s="5" t="s">
        <v>43</v>
      </c>
      <c r="J25" s="8">
        <v>374007553</v>
      </c>
      <c r="K25" s="6" t="s">
        <v>62</v>
      </c>
    </row>
    <row r="26" spans="1:11" x14ac:dyDescent="0.2">
      <c r="A26" s="10">
        <v>20</v>
      </c>
      <c r="B26" s="10" t="s">
        <v>62</v>
      </c>
      <c r="C26" s="10" t="s">
        <v>17</v>
      </c>
      <c r="D26" s="10" t="s">
        <v>18</v>
      </c>
      <c r="E26" s="10" t="s">
        <v>62</v>
      </c>
      <c r="F26" s="10" t="s">
        <v>62</v>
      </c>
      <c r="G26" s="11">
        <v>1920</v>
      </c>
      <c r="H26" s="11" t="s">
        <v>62</v>
      </c>
      <c r="I26" s="11" t="s">
        <v>44</v>
      </c>
      <c r="J26" s="12">
        <f>SUM(J16:J25)</f>
        <v>584753971</v>
      </c>
      <c r="K26" s="13" t="s">
        <v>62</v>
      </c>
    </row>
    <row r="27" spans="1:11" x14ac:dyDescent="0.2">
      <c r="A27" s="1">
        <v>20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6011</v>
      </c>
      <c r="H27" s="5" t="s">
        <v>62</v>
      </c>
      <c r="I27" s="5" t="s">
        <v>45</v>
      </c>
      <c r="J27" s="8">
        <v>24500000</v>
      </c>
      <c r="K27" s="6" t="s">
        <v>62</v>
      </c>
    </row>
    <row r="28" spans="1:11" x14ac:dyDescent="0.2">
      <c r="A28" s="1">
        <v>20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6170</v>
      </c>
      <c r="H28" s="5" t="s">
        <v>62</v>
      </c>
      <c r="I28" s="5" t="s">
        <v>46</v>
      </c>
      <c r="J28" s="8">
        <v>560253971</v>
      </c>
      <c r="K28" s="6" t="s">
        <v>62</v>
      </c>
    </row>
    <row r="29" spans="1:11" x14ac:dyDescent="0.2">
      <c r="A29" s="10">
        <v>20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6190</v>
      </c>
      <c r="H29" s="11" t="s">
        <v>62</v>
      </c>
      <c r="I29" s="11" t="s">
        <v>47</v>
      </c>
      <c r="J29" s="12">
        <f>IF(SUM(J16:J25)=SUM(J27:J28),SUM(J27:J28), "ERROR: Line 1920 &lt;&gt; Line 6190")</f>
        <v>584753971</v>
      </c>
      <c r="K29" s="13" t="s">
        <v>27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ht="51" x14ac:dyDescent="0.2">
      <c r="A8" s="14" t="s">
        <v>50</v>
      </c>
      <c r="B8" s="15" t="s">
        <v>51</v>
      </c>
    </row>
    <row r="9" spans="1:2" x14ac:dyDescent="0.2">
      <c r="A9" s="1" t="s">
        <v>62</v>
      </c>
      <c r="B9" s="9" t="s">
        <v>62</v>
      </c>
    </row>
    <row r="10" spans="1:2" x14ac:dyDescent="0.2">
      <c r="A10" s="1" t="s">
        <v>62</v>
      </c>
      <c r="B10" s="16" t="s">
        <v>52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2023-11-14T14:40:51Z</dcterms:created>
  <dcterms:modified xsi:type="dcterms:W3CDTF">2023-11-14T19:40:52Z</dcterms:modified>
</cp:coreProperties>
</file>