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18" i="1"/>
</calcChain>
</file>

<file path=xl/sharedStrings.xml><?xml version="1.0" encoding="utf-8"?>
<sst xmlns="http://schemas.openxmlformats.org/spreadsheetml/2006/main" count="230" uniqueCount="48">
  <si>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</si>
  <si>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</si>
  <si>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</si>
  <si>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</si>
  <si>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</si>
  <si>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</si>
  <si>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</si>
  <si>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</si>
  <si>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</si>
  <si>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</si>
  <si>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</si>
  <si>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</si>
  <si>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</si>
  <si>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</si>
  <si>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</si>
  <si>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Technology and Operations Support (015-45-0919)</t>
  </si>
  <si>
    <t>Treas Account: Operations Support</t>
  </si>
  <si>
    <t>TAFS: 20-0919 2024/2025</t>
  </si>
  <si>
    <t>0919</t>
  </si>
  <si>
    <t>IterNo</t>
  </si>
  <si>
    <t>Last Approved Apportionment: 2024-06-28</t>
  </si>
  <si>
    <t>RptCat</t>
  </si>
  <si>
    <t>NO</t>
  </si>
  <si>
    <t>Reporting Categories</t>
  </si>
  <si>
    <t>AdjAut</t>
  </si>
  <si>
    <t>Adjustment Authority provided</t>
  </si>
  <si>
    <t>BA: Disc: Approps transferred from other accounts</t>
  </si>
  <si>
    <t>Total budgetary resources avail (disc. and mand.)</t>
  </si>
  <si>
    <t>Infrastructure - Direct Multi-Year</t>
  </si>
  <si>
    <t>Shared Services &amp; support - Direct Multi-Year</t>
  </si>
  <si>
    <t>Information Services - Direct Multi-Year</t>
  </si>
  <si>
    <t>Total budgetary resources available</t>
  </si>
  <si>
    <t>A1</t>
  </si>
  <si>
    <t>OMB Footnotes</t>
  </si>
  <si>
    <t>Footnotes for Apportioned Amounts</t>
  </si>
  <si>
    <t xml:space="preserve">A1 </t>
  </si>
  <si>
    <t>Amounts apportioned by program, project, or activity shall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 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</si>
  <si>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</si>
  <si>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</si>
  <si>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</si>
  <si>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</si>
  <si>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</si>
  <si>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</si>
  <si>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</si>
  <si>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05:35 PM</t>
  </si>
  <si>
    <t xml:space="preserve">TAF(s) Included: </t>
  </si>
  <si>
    <t xml:space="preserve">20-0919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</si>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</sst>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9" t="s">
        <v>0</v>
      </c>
      <c r="B2" s="19" t="s">
        <v>47</v>
      </c>
      <c r="C2" s="19" t="s">
        <v>47</v>
      </c>
      <c r="D2" s="19" t="s">
        <v>47</v>
      </c>
      <c r="E2" s="19" t="s">
        <v>47</v>
      </c>
      <c r="F2" s="19" t="s">
        <v>47</v>
      </c>
      <c r="G2" s="19" t="s">
        <v>47</v>
      </c>
      <c r="H2" s="19" t="s">
        <v>47</v>
      </c>
      <c r="I2" s="19" t="s">
        <v>47</v>
      </c>
      <c r="J2" s="19"/>
      <c r="K2" s="19" t="s">
        <v>47</v>
      </c>
    </row>
    <row r="3" spans="1:11" x14ac:dyDescent="0.2">
      <c r="A3" s="19" t="s">
        <v>1</v>
      </c>
      <c r="B3" s="19" t="s">
        <v>47</v>
      </c>
      <c r="C3" s="19" t="s">
        <v>47</v>
      </c>
      <c r="D3" s="19" t="s">
        <v>47</v>
      </c>
      <c r="E3" s="19" t="s">
        <v>47</v>
      </c>
      <c r="F3" s="19" t="s">
        <v>47</v>
      </c>
      <c r="G3" s="19" t="s">
        <v>47</v>
      </c>
      <c r="H3" s="19" t="s">
        <v>47</v>
      </c>
      <c r="I3" s="19" t="s">
        <v>47</v>
      </c>
      <c r="J3" s="19"/>
      <c r="K3" s="19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20</v>
      </c>
      <c r="B14" s="1">
        <v>2024</v>
      </c>
      <c r="C14" s="1">
        <v>2025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3</v>
      </c>
      <c r="I14" s="5" t="s">
        <v>20</v>
      </c>
      <c r="J14" s="8"/>
      <c r="K14" s="6" t="s">
        <v>47</v>
      </c>
    </row>
    <row r="15" spans="1:11" x14ac:dyDescent="0.2">
      <c r="A15" s="1">
        <v>20</v>
      </c>
      <c r="B15" s="1">
        <v>2024</v>
      </c>
      <c r="C15" s="1">
        <v>2025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20</v>
      </c>
      <c r="B16" s="1">
        <v>2024</v>
      </c>
      <c r="C16" s="1">
        <v>2025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20</v>
      </c>
      <c r="B17" s="1">
        <v>2024</v>
      </c>
      <c r="C17" s="1">
        <v>2025</v>
      </c>
      <c r="D17" s="1" t="s">
        <v>18</v>
      </c>
      <c r="E17" s="1" t="s">
        <v>47</v>
      </c>
      <c r="F17" s="1" t="s">
        <v>47</v>
      </c>
      <c r="G17" s="4">
        <v>1121</v>
      </c>
      <c r="H17" s="5" t="s">
        <v>47</v>
      </c>
      <c r="I17" s="5" t="s">
        <v>26</v>
      </c>
      <c r="J17" s="8">
        <v>275000000</v>
      </c>
      <c r="K17" s="6" t="s">
        <v>47</v>
      </c>
    </row>
    <row r="18" spans="1:11" x14ac:dyDescent="0.2">
      <c r="A18" s="10">
        <v>20</v>
      </c>
      <c r="B18" s="10">
        <v>2024</v>
      </c>
      <c r="C18" s="10">
        <v>2025</v>
      </c>
      <c r="D18" s="10" t="s">
        <v>18</v>
      </c>
      <c r="E18" s="10" t="s">
        <v>47</v>
      </c>
      <c r="F18" s="10" t="s">
        <v>47</v>
      </c>
      <c r="G18" s="11">
        <v>1920</v>
      </c>
      <c r="H18" s="11" t="s">
        <v>47</v>
      </c>
      <c r="I18" s="11" t="s">
        <v>27</v>
      </c>
      <c r="J18" s="12">
        <f>SUM(J17:J17)</f>
        <v>275000000</v>
      </c>
      <c r="K18" s="13" t="s">
        <v>47</v>
      </c>
    </row>
    <row r="19" spans="1:11" x14ac:dyDescent="0.2">
      <c r="A19" s="1">
        <v>20</v>
      </c>
      <c r="B19" s="1">
        <v>2024</v>
      </c>
      <c r="C19" s="1">
        <v>2025</v>
      </c>
      <c r="D19" s="1" t="s">
        <v>18</v>
      </c>
      <c r="E19" s="1" t="s">
        <v>47</v>
      </c>
      <c r="F19" s="1" t="s">
        <v>47</v>
      </c>
      <c r="G19" s="4">
        <v>6012</v>
      </c>
      <c r="H19" s="5" t="s">
        <v>47</v>
      </c>
      <c r="I19" s="5" t="s">
        <v>28</v>
      </c>
      <c r="J19" s="8">
        <v>18000000</v>
      </c>
      <c r="K19" s="6" t="s">
        <v>47</v>
      </c>
    </row>
    <row r="20" spans="1:11" x14ac:dyDescent="0.2">
      <c r="A20" s="1">
        <v>20</v>
      </c>
      <c r="B20" s="1">
        <v>2024</v>
      </c>
      <c r="C20" s="1">
        <v>2025</v>
      </c>
      <c r="D20" s="1" t="s">
        <v>18</v>
      </c>
      <c r="E20" s="1" t="s">
        <v>47</v>
      </c>
      <c r="F20" s="1" t="s">
        <v>47</v>
      </c>
      <c r="G20" s="4">
        <v>6013</v>
      </c>
      <c r="H20" s="5" t="s">
        <v>47</v>
      </c>
      <c r="I20" s="5" t="s">
        <v>29</v>
      </c>
      <c r="J20" s="8">
        <v>79500000</v>
      </c>
      <c r="K20" s="6" t="s">
        <v>47</v>
      </c>
    </row>
    <row r="21" spans="1:11" x14ac:dyDescent="0.2">
      <c r="A21" s="1">
        <v>20</v>
      </c>
      <c r="B21" s="1">
        <v>2024</v>
      </c>
      <c r="C21" s="1">
        <v>2025</v>
      </c>
      <c r="D21" s="1" t="s">
        <v>18</v>
      </c>
      <c r="E21" s="1" t="s">
        <v>47</v>
      </c>
      <c r="F21" s="1" t="s">
        <v>47</v>
      </c>
      <c r="G21" s="4">
        <v>6014</v>
      </c>
      <c r="H21" s="5" t="s">
        <v>47</v>
      </c>
      <c r="I21" s="5" t="s">
        <v>30</v>
      </c>
      <c r="J21" s="8">
        <v>177500000</v>
      </c>
      <c r="K21" s="6" t="s">
        <v>47</v>
      </c>
    </row>
    <row r="22" spans="1:11" x14ac:dyDescent="0.2">
      <c r="A22" s="10">
        <v>20</v>
      </c>
      <c r="B22" s="10">
        <v>2024</v>
      </c>
      <c r="C22" s="10">
        <v>2025</v>
      </c>
      <c r="D22" s="10" t="s">
        <v>18</v>
      </c>
      <c r="E22" s="10" t="s">
        <v>47</v>
      </c>
      <c r="F22" s="10" t="s">
        <v>47</v>
      </c>
      <c r="G22" s="11">
        <v>6190</v>
      </c>
      <c r="H22" s="11" t="s">
        <v>47</v>
      </c>
      <c r="I22" s="11" t="s">
        <v>31</v>
      </c>
      <c r="J22" s="12">
        <f>IF(SUM(J17:J17)=SUM(J19:J21),SUM(J19:J21), "ERROR: Line 1920 &lt;&gt; Line 6190")</f>
        <v>275000000</v>
      </c>
      <c r="K22" s="13" t="s">
        <v>32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33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6" t="s">
        <v>34</v>
      </c>
    </row>
    <row r="7" spans="1:2" x14ac:dyDescent="0.2">
      <c r="A7" s="1" t="s">
        <v>47</v>
      </c>
      <c r="B7" s="9" t="s">
        <v>47</v>
      </c>
    </row>
    <row r="8" spans="1:2" ht="63.75" x14ac:dyDescent="0.2">
      <c r="A8" s="14" t="s">
        <v>35</v>
      </c>
      <c r="B8" s="15" t="s">
        <v>36</v>
      </c>
    </row>
    <row r="9" spans="1:2" x14ac:dyDescent="0.2">
      <c r="A9" s="1" t="s">
        <v>47</v>
      </c>
      <c r="B9" s="9" t="s">
        <v>47</v>
      </c>
    </row>
    <row r="10" spans="1:2" x14ac:dyDescent="0.2">
      <c r="A10" s="1" t="s">
        <v>47</v>
      </c>
      <c r="B10" s="16" t="s">
        <v>37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" t="s">
        <v>47</v>
      </c>
      <c r="B12" s="9" t="s">
        <v>47</v>
      </c>
    </row>
    <row r="13" spans="1:2" x14ac:dyDescent="0.2">
      <c r="A13" s="20" t="s">
        <v>38</v>
      </c>
      <c r="B13" s="19" t="s">
        <v>47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39</v>
      </c>
      <c r="B1" s="22"/>
    </row>
    <row r="2" spans="1:2" ht="15" x14ac:dyDescent="0.25">
      <c r="A2" s="17" t="s">
        <v>47</v>
      </c>
      <c r="B2" s="18" t="s">
        <v>47</v>
      </c>
    </row>
    <row r="3" spans="1:2" ht="15" x14ac:dyDescent="0.25">
      <c r="A3" s="17" t="s">
        <v>47</v>
      </c>
      <c r="B3" s="18" t="s">
        <v>47</v>
      </c>
    </row>
    <row r="4" spans="1:2" ht="15" x14ac:dyDescent="0.25">
      <c r="A4" s="17" t="s">
        <v>40</v>
      </c>
      <c r="B4" s="18" t="s">
        <v>41</v>
      </c>
    </row>
    <row r="5" spans="1:2" ht="15" x14ac:dyDescent="0.25">
      <c r="A5" s="17" t="s">
        <v>47</v>
      </c>
      <c r="B5" s="18" t="s">
        <v>42</v>
      </c>
    </row>
    <row r="6" spans="1:2" ht="15" x14ac:dyDescent="0.25">
      <c r="A6" s="17" t="s">
        <v>47</v>
      </c>
      <c r="B6" s="18" t="s">
        <v>47</v>
      </c>
    </row>
    <row r="7" spans="1:2" ht="15" x14ac:dyDescent="0.25">
      <c r="A7" s="17" t="s">
        <v>43</v>
      </c>
      <c r="B7" s="18" t="s">
        <v>44</v>
      </c>
    </row>
    <row r="8" spans="1:2" ht="15" x14ac:dyDescent="0.25">
      <c r="A8" s="17" t="s">
        <v>47</v>
      </c>
      <c r="B8" s="18" t="s">
        <v>47</v>
      </c>
    </row>
    <row r="9" spans="1:2" ht="15" x14ac:dyDescent="0.25">
      <c r="A9" s="17" t="s">
        <v>45</v>
      </c>
      <c r="B9" s="18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2024-07-31T17:36:18Z</dcterms:created>
  <dcterms:modified xsi:type="dcterms:W3CDTF">2024-07-31T21:38:53Z</dcterms:modified>
</cp:coreProperties>
</file>