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7" i="1"/>
</calcChain>
</file>

<file path=xl/sharedStrings.xml><?xml version="1.0" encoding="utf-8"?>
<sst xmlns="http://schemas.openxmlformats.org/spreadsheetml/2006/main" count="226" uniqueCount="50">
  <si>
    <t>FY 2024 Apportionment</t>
  </si>
  <si>
    <t>Funds provided by Public Law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</si>
  <si>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</si>
  <si>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</si>
  <si>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</si>
  <si>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</si>
  <si>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</si>
  <si>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</si>
  <si>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</si>
  <si>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</si>
  <si>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</si>
  <si>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</si>
  <si>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</si>
  <si>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</si>
  <si>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</si>
  <si>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Operations Support (015-45-0919)</t>
  </si>
  <si>
    <t>TAFS: 20-0919 2022/2031</t>
  </si>
  <si>
    <t>0919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</si>
  <si>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</si>
  <si>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</si>
  <si>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</si>
  <si>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</si>
  <si>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</si>
  <si>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</si>
  <si>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</si>
  <si>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</si>
  <si>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E</t>
  </si>
  <si>
    <t>Estimated - Unob Bal: Brought forward, Oct 1</t>
  </si>
  <si>
    <t>Total budgetary resources avail (disc. and mand.)</t>
  </si>
  <si>
    <t>Infrastructure</t>
  </si>
  <si>
    <t>Shared Services &amp; Support</t>
  </si>
  <si>
    <t>Information Services</t>
  </si>
  <si>
    <t>Apportioned in FY 2025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</si>
  <si>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</si>
  <si>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</si>
  <si>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</si>
  <si>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</si>
  <si>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</si>
  <si>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by Category B may be increased or decreased by up to 10 percent of the total amount apportioned under 'Category B Projects' without further action by OMB, provided that Treasury shall provide OMB detailed information about the use of this adjustment authority to obligate more than an amount on a Category B line no later than the date on which the subsequent monthly financial reporting from the Governmentwide Treasury Account Symbol Adjusted Trial Balance System is released. 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</si>
  <si>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</si>
  <si>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</si>
  <si>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</si>
  <si>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</si>
  <si>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</si>
  <si>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</si>
  <si>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</si>
  <si>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2023-09-25 02:04 PM</t>
  </si>
  <si>
    <t xml:space="preserve">TAF(s) Included: </t>
  </si>
  <si>
    <t xml:space="preserve">20-0919 2022\2031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</si>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</sst>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20</v>
      </c>
      <c r="B13" s="1">
        <v>2022</v>
      </c>
      <c r="C13" s="1">
        <v>2031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1</v>
      </c>
      <c r="I13" s="5" t="s">
        <v>19</v>
      </c>
      <c r="J13" s="8"/>
      <c r="K13" s="6" t="s">
        <v>49</v>
      </c>
    </row>
    <row r="14" spans="1:11" x14ac:dyDescent="0.2">
      <c r="A14" s="1">
        <v>20</v>
      </c>
      <c r="B14" s="1">
        <v>2022</v>
      </c>
      <c r="C14" s="1">
        <v>2031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20</v>
      </c>
      <c r="B15" s="1">
        <v>2022</v>
      </c>
      <c r="C15" s="1">
        <v>2031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24</v>
      </c>
      <c r="I15" s="5" t="s">
        <v>25</v>
      </c>
      <c r="J15" s="8"/>
      <c r="K15" s="6" t="s">
        <v>49</v>
      </c>
    </row>
    <row r="16" spans="1:11" x14ac:dyDescent="0.2">
      <c r="A16" s="1">
        <v>20</v>
      </c>
      <c r="B16" s="1">
        <v>2022</v>
      </c>
      <c r="C16" s="1">
        <v>2031</v>
      </c>
      <c r="D16" s="1" t="s">
        <v>17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23639736871</v>
      </c>
      <c r="K16" s="6" t="s">
        <v>49</v>
      </c>
    </row>
    <row r="17" spans="1:11" x14ac:dyDescent="0.2">
      <c r="A17" s="10">
        <v>20</v>
      </c>
      <c r="B17" s="10">
        <v>2022</v>
      </c>
      <c r="C17" s="10">
        <v>2031</v>
      </c>
      <c r="D17" s="10" t="s">
        <v>17</v>
      </c>
      <c r="E17" s="10" t="s">
        <v>49</v>
      </c>
      <c r="F17" s="10" t="s">
        <v>49</v>
      </c>
      <c r="G17" s="11">
        <v>1920</v>
      </c>
      <c r="H17" s="11" t="s">
        <v>49</v>
      </c>
      <c r="I17" s="11" t="s">
        <v>28</v>
      </c>
      <c r="J17" s="12">
        <f>SUM(J16:J16)</f>
        <v>23639736871</v>
      </c>
      <c r="K17" s="13" t="s">
        <v>49</v>
      </c>
    </row>
    <row r="18" spans="1:11" x14ac:dyDescent="0.2">
      <c r="A18" s="1">
        <v>20</v>
      </c>
      <c r="B18" s="1">
        <v>2022</v>
      </c>
      <c r="C18" s="1">
        <v>2031</v>
      </c>
      <c r="D18" s="1" t="s">
        <v>17</v>
      </c>
      <c r="E18" s="1" t="s">
        <v>49</v>
      </c>
      <c r="F18" s="1" t="s">
        <v>49</v>
      </c>
      <c r="G18" s="4">
        <v>6012</v>
      </c>
      <c r="H18" s="5" t="s">
        <v>49</v>
      </c>
      <c r="I18" s="5" t="s">
        <v>29</v>
      </c>
      <c r="J18" s="8">
        <v>175500802</v>
      </c>
      <c r="K18" s="6" t="s">
        <v>49</v>
      </c>
    </row>
    <row r="19" spans="1:11" x14ac:dyDescent="0.2">
      <c r="A19" s="1">
        <v>20</v>
      </c>
      <c r="B19" s="1">
        <v>2022</v>
      </c>
      <c r="C19" s="1">
        <v>2031</v>
      </c>
      <c r="D19" s="1" t="s">
        <v>17</v>
      </c>
      <c r="E19" s="1" t="s">
        <v>49</v>
      </c>
      <c r="F19" s="1" t="s">
        <v>49</v>
      </c>
      <c r="G19" s="4">
        <v>6013</v>
      </c>
      <c r="H19" s="5" t="s">
        <v>49</v>
      </c>
      <c r="I19" s="5" t="s">
        <v>30</v>
      </c>
      <c r="J19" s="8">
        <v>298003692</v>
      </c>
      <c r="K19" s="6" t="s">
        <v>49</v>
      </c>
    </row>
    <row r="20" spans="1:11" x14ac:dyDescent="0.2">
      <c r="A20" s="1">
        <v>20</v>
      </c>
      <c r="B20" s="1">
        <v>2022</v>
      </c>
      <c r="C20" s="1">
        <v>2031</v>
      </c>
      <c r="D20" s="1" t="s">
        <v>17</v>
      </c>
      <c r="E20" s="1" t="s">
        <v>49</v>
      </c>
      <c r="F20" s="1" t="s">
        <v>49</v>
      </c>
      <c r="G20" s="4">
        <v>6014</v>
      </c>
      <c r="H20" s="5" t="s">
        <v>49</v>
      </c>
      <c r="I20" s="5" t="s">
        <v>31</v>
      </c>
      <c r="J20" s="8">
        <v>2784981264</v>
      </c>
      <c r="K20" s="6" t="s">
        <v>49</v>
      </c>
    </row>
    <row r="21" spans="1:11" x14ac:dyDescent="0.2">
      <c r="A21" s="1">
        <v>20</v>
      </c>
      <c r="B21" s="1">
        <v>2022</v>
      </c>
      <c r="C21" s="1">
        <v>2031</v>
      </c>
      <c r="D21" s="1" t="s">
        <v>17</v>
      </c>
      <c r="E21" s="1" t="s">
        <v>49</v>
      </c>
      <c r="F21" s="1" t="s">
        <v>49</v>
      </c>
      <c r="G21" s="4">
        <v>6170</v>
      </c>
      <c r="H21" s="5" t="s">
        <v>49</v>
      </c>
      <c r="I21" s="5" t="s">
        <v>32</v>
      </c>
      <c r="J21" s="8">
        <v>20381251113</v>
      </c>
      <c r="K21" s="6" t="s">
        <v>49</v>
      </c>
    </row>
    <row r="22" spans="1:11" x14ac:dyDescent="0.2">
      <c r="A22" s="10">
        <v>20</v>
      </c>
      <c r="B22" s="10">
        <v>2022</v>
      </c>
      <c r="C22" s="10">
        <v>2031</v>
      </c>
      <c r="D22" s="10" t="s">
        <v>17</v>
      </c>
      <c r="E22" s="10" t="s">
        <v>49</v>
      </c>
      <c r="F22" s="10" t="s">
        <v>49</v>
      </c>
      <c r="G22" s="11">
        <v>6190</v>
      </c>
      <c r="H22" s="11" t="s">
        <v>49</v>
      </c>
      <c r="I22" s="11" t="s">
        <v>33</v>
      </c>
      <c r="J22" s="12">
        <f>IF(SUM(J16:J16)=SUM(J18:J21),SUM(J18:J21), "ERROR: Line 1920 &lt;&gt; Line 6190")</f>
        <v>23639736871</v>
      </c>
      <c r="K22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ht="76.5" x14ac:dyDescent="0.2">
      <c r="A8" s="14" t="s">
        <v>37</v>
      </c>
      <c r="B8" s="15" t="s">
        <v>38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2023-09-25T14:04:49Z</dcterms:created>
  <dcterms:modified xsi:type="dcterms:W3CDTF">2023-09-25T18:04:49Z</dcterms:modified>
</cp:coreProperties>
</file>