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<sst xmlns="http://schemas.openxmlformats.org/spreadsheetml/2006/main" count="272" uniqueCount="80">
  <si>
    <t>FY 2024 Apportionment</t>
  </si>
  <si>
    <t>Funds provided by Public Law 118-50 and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</si>
  <si>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</si>
  <si>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</si>
  <si>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</si>
  <si>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</si>
  <si>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</si>
  <si>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</si>
  <si>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</si>
  <si>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</si>
  <si>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</si>
  <si>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</si>
  <si>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</si>
  <si>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</si>
  <si>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</si>
  <si>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</si>
  <si>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2024/2025</t>
  </si>
  <si>
    <t>3600</t>
  </si>
  <si>
    <t>IterNo</t>
  </si>
  <si>
    <t>Last Approved Apportionment: 2024-09-26</t>
  </si>
  <si>
    <t>RptCat</t>
  </si>
  <si>
    <t>NO</t>
  </si>
  <si>
    <t>Reporting Categories</t>
  </si>
  <si>
    <t>AdjAut</t>
  </si>
  <si>
    <t>YES</t>
  </si>
  <si>
    <t>Adjustment Authority provided</t>
  </si>
  <si>
    <t>BA: Disc: Appropriation</t>
  </si>
  <si>
    <t>B5,B8</t>
  </si>
  <si>
    <t>BA: Disc: Approps transferred to other accounts</t>
  </si>
  <si>
    <t>B13</t>
  </si>
  <si>
    <t>BA: Disc: Approps transferred from other accounts</t>
  </si>
  <si>
    <t>B3</t>
  </si>
  <si>
    <t>BA: Disc: Spending auth: Collected</t>
  </si>
  <si>
    <t>B9</t>
  </si>
  <si>
    <t>BA: Disc: Spending auth: Chng uncoll pymts Fed src</t>
  </si>
  <si>
    <t>BA: Disc: Spending auth:Antic colls, reimbs, other</t>
  </si>
  <si>
    <t>B6,B7,B10,B11</t>
  </si>
  <si>
    <t>BA: Mand: Spending auth:Antic colls, reimbs, other</t>
  </si>
  <si>
    <t>B12</t>
  </si>
  <si>
    <t>Total budgetary resources avail (disc. and mand.)</t>
  </si>
  <si>
    <t>B3,B5,B6,B7,B8,B9,B</t>
  </si>
  <si>
    <t>Lump Sum</t>
  </si>
  <si>
    <t>Reimbursements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</si>
  <si>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</si>
  <si>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</si>
  <si>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</si>
  <si>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</si>
  <si>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</si>
  <si>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</si>
  <si>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</si>
  <si>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</si>
  <si>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</si>
  <si>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B10</t>
  </si>
  <si>
    <t>Reimbursable Budget Authority (RBA) request for $7,200,000,000.  PB RBA $6,100,000,000; plus $1,100,000,000 for classified programs. Additional RBA request of $1,500,000,000 for classified programs. RBA request for -$1,500,000,000.00 for classified programs are being returned.</t>
  </si>
  <si>
    <t>B11</t>
  </si>
  <si>
    <t>(6) Request for $500,000,000 Additional RBA for the following:                                                                             1.  Air Force Test Center (AFTC) requests additional RBA to support a shift of efforts and scope to 2 AFTC sites.  
2.  FMBIB requests additional RBA authority to process funds they anticipate receiving from programs that support the classified portfolio and/or require unique financial support.  Increases from FY23 are a result of new customers as well as increased scope of current portfolio programs.
3.  USTRANSCOM requires $250K in RBA for the funding received from OUSD Research and Engineering / Prototype and Experiments office, Washington DC.  This funding supports one FTE for on-site support of the Joint Capability Technology Demonstration (JCTD) Program Office for efforts related to the JCTD and Rapid Defense Experimentation Reserve (RDER) liaison support to USTRANSCOM.  Period of performance is from 1 April 24 - 31 Mar 24.   
4.  AFIMSC requires reimbursable funding to support Window and Door blast testing, Universal Blast Evaluation Tool (UBET) modeling software development and Ballistics Testing on ABT II with the DoS, Firefighting technologies and PFAS/Fluorine-free Foam Testing on ABT I with the FAA, Aerial Port of the Future Joint Capability Technology Demonstration (APoF JCTD)/Pallet Loader Automation on ABT IV with OSD.</t>
  </si>
  <si>
    <t>P.L. 118-42 allocated $1.5B under the Department of Commerce for the Secure Enclave. The DOD will obligate amounts against offsetting collections received from Department of Commerce per section 9909(a)(6) of P.L. 117-167.</t>
  </si>
  <si>
    <t>(15) FY 24-11 PA transfers $-22,607,000 in accordance with section 8005 of division A of P.L. 118-47.  (14) FY 24-80 IR transfers $-6,457,000 in accordance with section 8091 of division A of P.L. 118-47.  (14) FY 24-42 IR transfers $-2,483,000 in accordance with section 8091 of division A of P.L. 118-47.  (13) FY 24-12 PA transfers $-1,750,000 in accordance with section 8005 of division A of P.L. 118-47.  (13) FY 24-11 PA transfers $-46,269,000 in accordance with section 8005 of division A of P.L. 118-47.  (11) FY 24-11 PA transfers $-66,389,000 in accordance with section 8005 of division A of P.L. 118-47.  (10) FY 24-11 PA transfers $-47,338,000 in accordance with section 8005 of division A of P.L. 118-47.</t>
  </si>
  <si>
    <t xml:space="preserve">B3 </t>
  </si>
  <si>
    <t>(15) FY 24-57 IR transfers $56,660,000 in accordance with section 8005 of division A of P.L. 118-47.  (12) FY 24-09 PA transfers $16,500,000 in accordance with section 8005 of division A of P.L. 118-47.  (11) FY 24-55 IR transfers $21,152,575 in accordance with section 8005 of division A of P.L. 118-47.  (9) FY 24-48 IR transfers $19,000,000 in accordance with division A of P.L. 118-47.  (8) FY 24-37 IR transfers $17,830,000 in accordance with section 101 of division A of P.L. 118-50.  (7) FY 24-38 IR transfers $656,000 in accordance with section 8005 of division A of P.L. 118-47.  (3) FY 24-26 IR transfers $10,615,000 in accordance with provisions in division A of P.L. 118-47.  (1) FY 24-03 IR transfers $1,000,000 in accordance with provisions in division A of P.L. 118-15.</t>
  </si>
  <si>
    <t xml:space="preserve">B5 </t>
  </si>
  <si>
    <t>Funds provided by P.L. 118-47, Signed by the President March 23, 2024, appropriated amount of $47,340,416,000; Minus $5,724,000 (Sec. 8026(e) FFRDC Reduction); Total $47,334,692,000.</t>
  </si>
  <si>
    <t xml:space="preserve">B6 </t>
  </si>
  <si>
    <t>Reimbursable Budget Authority (RBA) request for $7,200,000,000.  PB RBA $6,100,000,000; plus $1,100,000,000 for classified programs.</t>
  </si>
  <si>
    <t xml:space="preserve">B7 </t>
  </si>
  <si>
    <t>Apportioned anticipated budgetary resources, once realized, do not need to be reapportioned unless the amount realized exceeds the conditions on the total amount apportioned (OMB Circular A-11 sections 120.49).</t>
  </si>
  <si>
    <t xml:space="preserve">B8 </t>
  </si>
  <si>
    <t>Funds provided by P.L. 118-50 in the amount of $406,834,000 signed by the President April 24, 2024.</t>
  </si>
  <si>
    <t xml:space="preserve">B9 </t>
  </si>
  <si>
    <t>Per the April 2024 SF-133.</t>
  </si>
  <si>
    <t>End of File</t>
  </si>
  <si>
    <t>OMB Approved this apportionment request using
the web-based apportionment system</t>
  </si>
  <si>
    <t>Mark Affixed By:</t>
  </si>
  <si>
    <t>/s/ signature</t>
  </si>
  <si>
    <t xml:space="preserve">Deputy Associate Director for National Security Programs                                                                                                                                                </t>
  </si>
  <si>
    <t>Signed On:</t>
  </si>
  <si>
    <t>2024-09-28 11:43 AM</t>
  </si>
  <si>
    <t xml:space="preserve">TAF(s) Included: </t>
  </si>
  <si>
    <t xml:space="preserve">57-3600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</si>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</sst>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57</v>
      </c>
      <c r="B13" s="1">
        <v>2024</v>
      </c>
      <c r="C13" s="1">
        <v>2025</v>
      </c>
      <c r="D13" s="1" t="s">
        <v>17</v>
      </c>
      <c r="E13" s="1" t="s">
        <v>79</v>
      </c>
      <c r="F13" s="1" t="s">
        <v>79</v>
      </c>
      <c r="G13" s="4" t="s">
        <v>18</v>
      </c>
      <c r="H13" s="5">
        <v>15</v>
      </c>
      <c r="I13" s="5" t="s">
        <v>19</v>
      </c>
      <c r="J13" s="8"/>
      <c r="K13" s="6" t="s">
        <v>79</v>
      </c>
    </row>
    <row r="14" spans="1:11" x14ac:dyDescent="0.2">
      <c r="A14" s="1">
        <v>57</v>
      </c>
      <c r="B14" s="1">
        <v>2024</v>
      </c>
      <c r="C14" s="1">
        <v>2025</v>
      </c>
      <c r="D14" s="1" t="s">
        <v>17</v>
      </c>
      <c r="E14" s="1" t="s">
        <v>79</v>
      </c>
      <c r="F14" s="1" t="s">
        <v>79</v>
      </c>
      <c r="G14" s="4" t="s">
        <v>20</v>
      </c>
      <c r="H14" s="5" t="s">
        <v>21</v>
      </c>
      <c r="I14" s="5" t="s">
        <v>22</v>
      </c>
      <c r="J14" s="8"/>
      <c r="K14" s="6" t="s">
        <v>79</v>
      </c>
    </row>
    <row r="15" spans="1:11" x14ac:dyDescent="0.2">
      <c r="A15" s="1">
        <v>57</v>
      </c>
      <c r="B15" s="1">
        <v>2024</v>
      </c>
      <c r="C15" s="1">
        <v>2025</v>
      </c>
      <c r="D15" s="1" t="s">
        <v>17</v>
      </c>
      <c r="E15" s="1" t="s">
        <v>79</v>
      </c>
      <c r="F15" s="1" t="s">
        <v>79</v>
      </c>
      <c r="G15" s="4" t="s">
        <v>23</v>
      </c>
      <c r="H15" s="5" t="s">
        <v>24</v>
      </c>
      <c r="I15" s="5" t="s">
        <v>25</v>
      </c>
      <c r="J15" s="8"/>
      <c r="K15" s="6" t="s">
        <v>79</v>
      </c>
    </row>
    <row r="16" spans="1:11" ht="25.5" x14ac:dyDescent="0.2">
      <c r="A16" s="1">
        <v>57</v>
      </c>
      <c r="B16" s="1">
        <v>2024</v>
      </c>
      <c r="C16" s="1">
        <v>2025</v>
      </c>
      <c r="D16" s="1" t="s">
        <v>17</v>
      </c>
      <c r="E16" s="1" t="s">
        <v>79</v>
      </c>
      <c r="F16" s="1" t="s">
        <v>79</v>
      </c>
      <c r="G16" s="4">
        <v>1100</v>
      </c>
      <c r="H16" s="5" t="s">
        <v>79</v>
      </c>
      <c r="I16" s="5" t="s">
        <v>26</v>
      </c>
      <c r="J16" s="8">
        <v>47741526000</v>
      </c>
      <c r="K16" s="6" t="s">
        <v>27</v>
      </c>
    </row>
    <row r="17" spans="1:11" x14ac:dyDescent="0.2">
      <c r="A17" s="1">
        <v>57</v>
      </c>
      <c r="B17" s="1">
        <v>2024</v>
      </c>
      <c r="C17" s="1">
        <v>2025</v>
      </c>
      <c r="D17" s="1" t="s">
        <v>17</v>
      </c>
      <c r="E17" s="1" t="s">
        <v>79</v>
      </c>
      <c r="F17" s="1" t="s">
        <v>79</v>
      </c>
      <c r="G17" s="4">
        <v>1120</v>
      </c>
      <c r="H17" s="5" t="s">
        <v>79</v>
      </c>
      <c r="I17" s="5" t="s">
        <v>28</v>
      </c>
      <c r="J17" s="8">
        <v>-193293000</v>
      </c>
      <c r="K17" s="6" t="s">
        <v>29</v>
      </c>
    </row>
    <row r="18" spans="1:11" x14ac:dyDescent="0.2">
      <c r="A18" s="1">
        <v>57</v>
      </c>
      <c r="B18" s="1">
        <v>2024</v>
      </c>
      <c r="C18" s="1">
        <v>2025</v>
      </c>
      <c r="D18" s="1" t="s">
        <v>17</v>
      </c>
      <c r="E18" s="1" t="s">
        <v>79</v>
      </c>
      <c r="F18" s="1" t="s">
        <v>79</v>
      </c>
      <c r="G18" s="4">
        <v>1121</v>
      </c>
      <c r="H18" s="5" t="s">
        <v>79</v>
      </c>
      <c r="I18" s="5" t="s">
        <v>30</v>
      </c>
      <c r="J18" s="8">
        <v>143413575</v>
      </c>
      <c r="K18" s="6" t="s">
        <v>31</v>
      </c>
    </row>
    <row r="19" spans="1:11" x14ac:dyDescent="0.2">
      <c r="A19" s="1">
        <v>57</v>
      </c>
      <c r="B19" s="1">
        <v>2024</v>
      </c>
      <c r="C19" s="1">
        <v>2025</v>
      </c>
      <c r="D19" s="1" t="s">
        <v>17</v>
      </c>
      <c r="E19" s="1" t="s">
        <v>79</v>
      </c>
      <c r="F19" s="1" t="s">
        <v>79</v>
      </c>
      <c r="G19" s="4">
        <v>1700</v>
      </c>
      <c r="H19" s="5" t="s">
        <v>79</v>
      </c>
      <c r="I19" s="5" t="s">
        <v>32</v>
      </c>
      <c r="J19" s="8">
        <v>1635000031</v>
      </c>
      <c r="K19" s="6" t="s">
        <v>33</v>
      </c>
    </row>
    <row r="20" spans="1:11" x14ac:dyDescent="0.2">
      <c r="A20" s="1">
        <v>57</v>
      </c>
      <c r="B20" s="1">
        <v>2024</v>
      </c>
      <c r="C20" s="1">
        <v>2025</v>
      </c>
      <c r="D20" s="1" t="s">
        <v>17</v>
      </c>
      <c r="E20" s="1" t="s">
        <v>79</v>
      </c>
      <c r="F20" s="1" t="s">
        <v>79</v>
      </c>
      <c r="G20" s="4">
        <v>1701</v>
      </c>
      <c r="H20" s="5" t="s">
        <v>79</v>
      </c>
      <c r="I20" s="5" t="s">
        <v>34</v>
      </c>
      <c r="J20" s="8">
        <v>1238970759</v>
      </c>
      <c r="K20" s="6" t="s">
        <v>33</v>
      </c>
    </row>
    <row r="21" spans="1:11" ht="63.75" x14ac:dyDescent="0.2">
      <c r="A21" s="1">
        <v>57</v>
      </c>
      <c r="B21" s="1">
        <v>2024</v>
      </c>
      <c r="C21" s="1">
        <v>2025</v>
      </c>
      <c r="D21" s="1" t="s">
        <v>17</v>
      </c>
      <c r="E21" s="1" t="s">
        <v>79</v>
      </c>
      <c r="F21" s="1" t="s">
        <v>79</v>
      </c>
      <c r="G21" s="4">
        <v>1740</v>
      </c>
      <c r="H21" s="5" t="s">
        <v>79</v>
      </c>
      <c r="I21" s="5" t="s">
        <v>35</v>
      </c>
      <c r="J21" s="8">
        <v>4826029210</v>
      </c>
      <c r="K21" s="6" t="s">
        <v>36</v>
      </c>
    </row>
    <row r="22" spans="1:11" x14ac:dyDescent="0.2">
      <c r="A22" s="1">
        <v>57</v>
      </c>
      <c r="B22" s="1">
        <v>2024</v>
      </c>
      <c r="C22" s="1">
        <v>2025</v>
      </c>
      <c r="D22" s="1" t="s">
        <v>17</v>
      </c>
      <c r="E22" s="1" t="s">
        <v>79</v>
      </c>
      <c r="F22" s="1" t="s">
        <v>79</v>
      </c>
      <c r="G22" s="4">
        <v>1840</v>
      </c>
      <c r="H22" s="5" t="s">
        <v>79</v>
      </c>
      <c r="I22" s="5" t="s">
        <v>37</v>
      </c>
      <c r="J22" s="8">
        <v>1500000000</v>
      </c>
      <c r="K22" s="6" t="s">
        <v>38</v>
      </c>
    </row>
    <row r="23" spans="1:11" ht="89.25" x14ac:dyDescent="0.2">
      <c r="A23" s="10">
        <v>57</v>
      </c>
      <c r="B23" s="10">
        <v>2024</v>
      </c>
      <c r="C23" s="10">
        <v>2025</v>
      </c>
      <c r="D23" s="10" t="s">
        <v>17</v>
      </c>
      <c r="E23" s="10" t="s">
        <v>79</v>
      </c>
      <c r="F23" s="10" t="s">
        <v>79</v>
      </c>
      <c r="G23" s="11">
        <v>1920</v>
      </c>
      <c r="H23" s="11" t="s">
        <v>79</v>
      </c>
      <c r="I23" s="11" t="s">
        <v>39</v>
      </c>
      <c r="J23" s="12">
        <f>SUM(J16:J22)</f>
        <v>56891646575</v>
      </c>
      <c r="K23" s="13" t="s">
        <v>40</v>
      </c>
    </row>
    <row r="24" spans="1:11" x14ac:dyDescent="0.2">
      <c r="A24" s="1">
        <v>57</v>
      </c>
      <c r="B24" s="1">
        <v>2024</v>
      </c>
      <c r="C24" s="1">
        <v>2025</v>
      </c>
      <c r="D24" s="1" t="s">
        <v>17</v>
      </c>
      <c r="E24" s="1" t="s">
        <v>79</v>
      </c>
      <c r="F24" s="1" t="s">
        <v>79</v>
      </c>
      <c r="G24" s="4">
        <v>6011</v>
      </c>
      <c r="H24" s="5" t="s">
        <v>79</v>
      </c>
      <c r="I24" s="5" t="s">
        <v>41</v>
      </c>
      <c r="J24" s="8">
        <v>47691646575</v>
      </c>
      <c r="K24" s="6" t="s">
        <v>79</v>
      </c>
    </row>
    <row r="25" spans="1:11" x14ac:dyDescent="0.2">
      <c r="A25" s="1">
        <v>57</v>
      </c>
      <c r="B25" s="1">
        <v>2024</v>
      </c>
      <c r="C25" s="1">
        <v>2025</v>
      </c>
      <c r="D25" s="1" t="s">
        <v>17</v>
      </c>
      <c r="E25" s="1" t="s">
        <v>79</v>
      </c>
      <c r="F25" s="1" t="s">
        <v>79</v>
      </c>
      <c r="G25" s="4">
        <v>6012</v>
      </c>
      <c r="H25" s="5" t="s">
        <v>79</v>
      </c>
      <c r="I25" s="5" t="s">
        <v>42</v>
      </c>
      <c r="J25" s="8">
        <v>9200000000</v>
      </c>
      <c r="K25" s="6" t="s">
        <v>79</v>
      </c>
    </row>
    <row r="26" spans="1:11" ht="25.5" x14ac:dyDescent="0.2">
      <c r="A26" s="10">
        <v>57</v>
      </c>
      <c r="B26" s="10">
        <v>2024</v>
      </c>
      <c r="C26" s="10">
        <v>2025</v>
      </c>
      <c r="D26" s="10" t="s">
        <v>17</v>
      </c>
      <c r="E26" s="10" t="s">
        <v>79</v>
      </c>
      <c r="F26" s="10" t="s">
        <v>79</v>
      </c>
      <c r="G26" s="11">
        <v>6190</v>
      </c>
      <c r="H26" s="11" t="s">
        <v>79</v>
      </c>
      <c r="I26" s="11" t="s">
        <v>43</v>
      </c>
      <c r="J26" s="12">
        <f>IF(SUM(J16:J22)=SUM(J24:J25),SUM(J24:J25), "ERROR: Line 1920 &lt;&gt; Line 6190")</f>
        <v>56891646575</v>
      </c>
      <c r="K26"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45</v>
      </c>
    </row>
    <row r="4" spans="1:2" x14ac:dyDescent="0.2">
      <c r="A4" s="1" t="s">
        <v>79</v>
      </c>
      <c r="B4" s="9" t="s">
        <v>79</v>
      </c>
    </row>
    <row r="5" spans="1:2" x14ac:dyDescent="0.2">
      <c r="A5" s="1" t="s">
        <v>79</v>
      </c>
      <c r="B5" s="9" t="s">
        <v>79</v>
      </c>
    </row>
    <row r="6" spans="1:2" x14ac:dyDescent="0.2">
      <c r="A6" s="1" t="s">
        <v>79</v>
      </c>
      <c r="B6" s="16" t="s">
        <v>46</v>
      </c>
    </row>
    <row r="7" spans="1:2" x14ac:dyDescent="0.2">
      <c r="A7" s="1" t="s">
        <v>79</v>
      </c>
      <c r="B7" s="9" t="s">
        <v>79</v>
      </c>
    </row>
    <row r="8" spans="1:2" ht="89.25" x14ac:dyDescent="0.2">
      <c r="A8" s="14" t="s">
        <v>47</v>
      </c>
      <c r="B8" s="15" t="s">
        <v>48</v>
      </c>
    </row>
    <row r="9" spans="1:2" ht="38.25" x14ac:dyDescent="0.2">
      <c r="A9" s="14" t="s">
        <v>49</v>
      </c>
      <c r="B9" s="15" t="s">
        <v>50</v>
      </c>
    </row>
    <row r="10" spans="1:2" x14ac:dyDescent="0.2">
      <c r="A10" s="1" t="s">
        <v>79</v>
      </c>
      <c r="B10" s="9" t="s">
        <v>79</v>
      </c>
    </row>
    <row r="11" spans="1:2" x14ac:dyDescent="0.2">
      <c r="A11" s="1" t="s">
        <v>79</v>
      </c>
      <c r="B11" s="16" t="s">
        <v>51</v>
      </c>
    </row>
    <row r="12" spans="1:2" x14ac:dyDescent="0.2">
      <c r="A12" s="1" t="s">
        <v>79</v>
      </c>
      <c r="B12" s="9" t="s">
        <v>79</v>
      </c>
    </row>
    <row r="13" spans="1:2" ht="38.25" x14ac:dyDescent="0.2">
      <c r="A13" s="14" t="s">
        <v>52</v>
      </c>
      <c r="B13" s="15" t="s">
        <v>53</v>
      </c>
    </row>
    <row r="14" spans="1:2" ht="165.75" x14ac:dyDescent="0.2">
      <c r="A14" s="14" t="s">
        <v>54</v>
      </c>
      <c r="B14" s="15" t="s">
        <v>55</v>
      </c>
    </row>
    <row r="15" spans="1:2" ht="25.5" x14ac:dyDescent="0.2">
      <c r="A15" s="14" t="s">
        <v>38</v>
      </c>
      <c r="B15" s="15" t="s">
        <v>56</v>
      </c>
    </row>
    <row r="16" spans="1:2" ht="89.25" x14ac:dyDescent="0.2">
      <c r="A16" s="14" t="s">
        <v>29</v>
      </c>
      <c r="B16" s="15" t="s">
        <v>57</v>
      </c>
    </row>
    <row r="17" spans="1:2" ht="89.25" x14ac:dyDescent="0.2">
      <c r="A17" s="14" t="s">
        <v>58</v>
      </c>
      <c r="B17" s="15" t="s">
        <v>59</v>
      </c>
    </row>
    <row r="18" spans="1:2" ht="25.5" x14ac:dyDescent="0.2">
      <c r="A18" s="14" t="s">
        <v>60</v>
      </c>
      <c r="B18" s="15" t="s">
        <v>61</v>
      </c>
    </row>
    <row r="19" spans="1:2" ht="25.5" x14ac:dyDescent="0.2">
      <c r="A19" s="14" t="s">
        <v>62</v>
      </c>
      <c r="B19" s="15" t="s">
        <v>63</v>
      </c>
    </row>
    <row r="20" spans="1:2" ht="25.5" x14ac:dyDescent="0.2">
      <c r="A20" s="14" t="s">
        <v>64</v>
      </c>
      <c r="B20" s="15" t="s">
        <v>65</v>
      </c>
    </row>
    <row r="21" spans="1:2" x14ac:dyDescent="0.2">
      <c r="A21" s="14" t="s">
        <v>66</v>
      </c>
      <c r="B21" s="15" t="s">
        <v>67</v>
      </c>
    </row>
    <row r="22" spans="1:2" x14ac:dyDescent="0.2">
      <c r="A22" s="14" t="s">
        <v>68</v>
      </c>
      <c r="B22" s="15" t="s">
        <v>69</v>
      </c>
    </row>
    <row r="23" spans="1:2" x14ac:dyDescent="0.2">
      <c r="A23" s="1" t="s">
        <v>79</v>
      </c>
      <c r="B23" s="9" t="s">
        <v>79</v>
      </c>
    </row>
    <row r="24" spans="1:2" x14ac:dyDescent="0.2">
      <c r="A24" s="20" t="s">
        <v>70</v>
      </c>
      <c r="B24" s="19" t="s">
        <v>79</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2024-09-28T11:51:53Z</dcterms:created>
  <dcterms:modified xsi:type="dcterms:W3CDTF">2024-09-28T15:56:06Z</dcterms:modified>
</cp:coreProperties>
</file>