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<sst xmlns="http://schemas.openxmlformats.org/spreadsheetml/2006/main" count="232" uniqueCount="62">
  <si>
    <t>FY 2024 Apportionment</t>
  </si>
  <si>
    <t>Funds provided by Public Law 118-35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</si>
  <si>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</si>
  <si>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</si>
  <si>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</si>
  <si>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</si>
  <si>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</si>
  <si>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</si>
  <si>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</si>
  <si>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</si>
  <si>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</si>
  <si>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</si>
  <si>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</si>
  <si>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</si>
  <si>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</si>
  <si>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</si>
  <si>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2024/2028</t>
  </si>
  <si>
    <t>1611</t>
  </si>
  <si>
    <t>IterNo</t>
  </si>
  <si>
    <t>Last Approved Apportionment: 2024-02-05</t>
  </si>
  <si>
    <t>RptCat</t>
  </si>
  <si>
    <t>NO</t>
  </si>
  <si>
    <t>Reporting Categories</t>
  </si>
  <si>
    <t>AdjAut</t>
  </si>
  <si>
    <t>Adjustment Authority provided</t>
  </si>
  <si>
    <t>BA: Disc: Appropriation</t>
  </si>
  <si>
    <t>B1</t>
  </si>
  <si>
    <t>BA: Disc: Approps transferred to other accounts</t>
  </si>
  <si>
    <t>B3</t>
  </si>
  <si>
    <t>BA: Disc: Appropriations precluded from obligation</t>
  </si>
  <si>
    <t>B1, B2, B4, B5, B6</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</si>
  <si>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</si>
  <si>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</si>
  <si>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</si>
  <si>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</si>
  <si>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</si>
  <si>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</si>
  <si>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</si>
  <si>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</si>
  <si>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</si>
  <si>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</si>
  <si>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Annualized appropriation provided by P.L. 118-15 calculations specified by OMB Bulletin 23-02</t>
  </si>
  <si>
    <t xml:space="preserve">B2 </t>
  </si>
  <si>
    <t>Section 124 of P.L. 118-15: "Notwithstanding sections 102 and 104, amounts made available by section 101 to the Department of Defense for ''Shipbuilding and Conversion, Navy'' may be apportioned up to the rate for operations necessary for ''Ohio Replacement Submarine (Full Funding)'' in an amount not to exceed $621,270,000 for the procurement of one Columbia Class Submarine."</t>
  </si>
  <si>
    <t xml:space="preserve">B3 </t>
  </si>
  <si>
    <t>(6) FY 24-12 IR transfers $-1,536,200,000 in accordance with subsection (d) of 10 U.S.C., section 2218 of the funds provided under division A of Public Law 118-35.  (4) FY 24-11 IR transfers $-614,650,000 in accordance with subsection (d) of 10 U.S.C., section 2218 of the funds provided under division A of Public Law 118-22.  (2) FY 24-01 IR transfers $-3,386,823,000 in accordance with subsection (d) of 10 U.S.C., section 2218 of the funds provided under division A of Public Law 118-15.</t>
  </si>
  <si>
    <t xml:space="preserve">B4 </t>
  </si>
  <si>
    <t>Section 101(6) of P.L. 118-15 (as amended by P.L. 118-22): "[I]n section 124, by striking "$621,270,000" and inserting "$663,070,000"</t>
  </si>
  <si>
    <t xml:space="preserve">B5 </t>
  </si>
  <si>
    <t>Section 140 of P.L. 118-22: "Notwithstanding sections 102 and 104, amounts made available by section 101 to the Department of Defense for  'Procurement-Shipbuilding and Conversion, Navy' may be apportioned up to the rate of operations necessary for 'Columbia Class Submarine (AP)' in amount not to exceed $3,338,413,000"</t>
  </si>
  <si>
    <t xml:space="preserve">B6 </t>
  </si>
  <si>
    <t>Section 101(4) of P.L. 118-15 (as amended by P.L. 118-35): "(I)n section 124, by striking "$663,070,000" and inserting "$2,199,260,000"</t>
  </si>
  <si>
    <t>End of File</t>
  </si>
  <si>
    <t>OMB Approved this apportionment request using
the web-based apportionment system</t>
  </si>
  <si>
    <t>Mark Affixed By:</t>
  </si>
  <si>
    <t>/s/ signature</t>
  </si>
  <si>
    <t xml:space="preserve">Deputy Associate Director for National Security Programs                                                                                                                                                </t>
  </si>
  <si>
    <t>Signed On:</t>
  </si>
  <si>
    <t>2024-02-12 04:59 PM</t>
  </si>
  <si>
    <t xml:space="preserve">TAF(s) Included: </t>
  </si>
  <si>
    <t xml:space="preserve">17-1611 2024\2028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</si>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</sst>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17</v>
      </c>
      <c r="B13" s="1">
        <v>2024</v>
      </c>
      <c r="C13" s="1">
        <v>2028</v>
      </c>
      <c r="D13" s="1" t="s">
        <v>17</v>
      </c>
      <c r="E13" s="1" t="s">
        <v>61</v>
      </c>
      <c r="F13" s="1" t="s">
        <v>61</v>
      </c>
      <c r="G13" s="4" t="s">
        <v>18</v>
      </c>
      <c r="H13" s="5">
        <v>6</v>
      </c>
      <c r="I13" s="5" t="s">
        <v>19</v>
      </c>
      <c r="J13" s="8"/>
      <c r="K13" s="6" t="s">
        <v>61</v>
      </c>
    </row>
    <row r="14" spans="1:11" x14ac:dyDescent="0.2">
      <c r="A14" s="1">
        <v>17</v>
      </c>
      <c r="B14" s="1">
        <v>2024</v>
      </c>
      <c r="C14" s="1">
        <v>2028</v>
      </c>
      <c r="D14" s="1" t="s">
        <v>17</v>
      </c>
      <c r="E14" s="1" t="s">
        <v>61</v>
      </c>
      <c r="F14" s="1" t="s">
        <v>61</v>
      </c>
      <c r="G14" s="4" t="s">
        <v>20</v>
      </c>
      <c r="H14" s="5" t="s">
        <v>21</v>
      </c>
      <c r="I14" s="5" t="s">
        <v>22</v>
      </c>
      <c r="J14" s="8"/>
      <c r="K14" s="6" t="s">
        <v>61</v>
      </c>
    </row>
    <row r="15" spans="1:11" x14ac:dyDescent="0.2">
      <c r="A15" s="1">
        <v>17</v>
      </c>
      <c r="B15" s="1">
        <v>2024</v>
      </c>
      <c r="C15" s="1">
        <v>2028</v>
      </c>
      <c r="D15" s="1" t="s">
        <v>17</v>
      </c>
      <c r="E15" s="1" t="s">
        <v>61</v>
      </c>
      <c r="F15" s="1" t="s">
        <v>61</v>
      </c>
      <c r="G15" s="4" t="s">
        <v>23</v>
      </c>
      <c r="H15" s="5" t="s">
        <v>21</v>
      </c>
      <c r="I15" s="5" t="s">
        <v>24</v>
      </c>
      <c r="J15" s="8"/>
      <c r="K15" s="6" t="s">
        <v>61</v>
      </c>
    </row>
    <row r="16" spans="1:11" x14ac:dyDescent="0.2">
      <c r="A16" s="1">
        <v>17</v>
      </c>
      <c r="B16" s="1">
        <v>2024</v>
      </c>
      <c r="C16" s="1">
        <v>2028</v>
      </c>
      <c r="D16" s="1" t="s">
        <v>17</v>
      </c>
      <c r="E16" s="1" t="s">
        <v>61</v>
      </c>
      <c r="F16" s="1" t="s">
        <v>61</v>
      </c>
      <c r="G16" s="4">
        <v>1100</v>
      </c>
      <c r="H16" s="5" t="s">
        <v>61</v>
      </c>
      <c r="I16" s="5" t="s">
        <v>25</v>
      </c>
      <c r="J16" s="8">
        <v>30445386000</v>
      </c>
      <c r="K16" s="6" t="s">
        <v>26</v>
      </c>
    </row>
    <row r="17" spans="1:11" x14ac:dyDescent="0.2">
      <c r="A17" s="1">
        <v>17</v>
      </c>
      <c r="B17" s="1">
        <v>2024</v>
      </c>
      <c r="C17" s="1">
        <v>2028</v>
      </c>
      <c r="D17" s="1" t="s">
        <v>17</v>
      </c>
      <c r="E17" s="1" t="s">
        <v>61</v>
      </c>
      <c r="F17" s="1" t="s">
        <v>61</v>
      </c>
      <c r="G17" s="4">
        <v>1120</v>
      </c>
      <c r="H17" s="5" t="s">
        <v>61</v>
      </c>
      <c r="I17" s="5" t="s">
        <v>27</v>
      </c>
      <c r="J17" s="8">
        <v>-5537673000</v>
      </c>
      <c r="K17" s="6" t="s">
        <v>28</v>
      </c>
    </row>
    <row r="18" spans="1:11" ht="63.75" x14ac:dyDescent="0.2">
      <c r="A18" s="1">
        <v>17</v>
      </c>
      <c r="B18" s="1">
        <v>2024</v>
      </c>
      <c r="C18" s="1">
        <v>2028</v>
      </c>
      <c r="D18" s="1" t="s">
        <v>17</v>
      </c>
      <c r="E18" s="1" t="s">
        <v>61</v>
      </c>
      <c r="F18" s="1" t="s">
        <v>61</v>
      </c>
      <c r="G18" s="4">
        <v>1134</v>
      </c>
      <c r="H18" s="5" t="s">
        <v>61</v>
      </c>
      <c r="I18" s="5" t="s">
        <v>29</v>
      </c>
      <c r="J18" s="8">
        <v>-14375543241</v>
      </c>
      <c r="K18" s="6" t="s">
        <v>30</v>
      </c>
    </row>
    <row r="19" spans="1:11" x14ac:dyDescent="0.2">
      <c r="A19" s="10">
        <v>17</v>
      </c>
      <c r="B19" s="10">
        <v>2024</v>
      </c>
      <c r="C19" s="10">
        <v>2028</v>
      </c>
      <c r="D19" s="10" t="s">
        <v>17</v>
      </c>
      <c r="E19" s="10" t="s">
        <v>61</v>
      </c>
      <c r="F19" s="10" t="s">
        <v>61</v>
      </c>
      <c r="G19" s="11">
        <v>1920</v>
      </c>
      <c r="H19" s="11" t="s">
        <v>61</v>
      </c>
      <c r="I19" s="11" t="s">
        <v>31</v>
      </c>
      <c r="J19" s="12">
        <f>SUM(J16:J18)</f>
        <v>10532169759</v>
      </c>
      <c r="K19" s="13" t="s">
        <v>61</v>
      </c>
    </row>
    <row r="20" spans="1:11" x14ac:dyDescent="0.2">
      <c r="A20" s="1">
        <v>17</v>
      </c>
      <c r="B20" s="1">
        <v>2024</v>
      </c>
      <c r="C20" s="1">
        <v>2028</v>
      </c>
      <c r="D20" s="1" t="s">
        <v>17</v>
      </c>
      <c r="E20" s="1" t="s">
        <v>61</v>
      </c>
      <c r="F20" s="1" t="s">
        <v>61</v>
      </c>
      <c r="G20" s="4">
        <v>6011</v>
      </c>
      <c r="H20" s="5" t="s">
        <v>61</v>
      </c>
      <c r="I20" s="5" t="s">
        <v>32</v>
      </c>
      <c r="J20" s="8">
        <v>10532169759</v>
      </c>
      <c r="K20" s="6" t="s">
        <v>61</v>
      </c>
    </row>
    <row r="21" spans="1:11" x14ac:dyDescent="0.2">
      <c r="A21" s="10">
        <v>17</v>
      </c>
      <c r="B21" s="10">
        <v>2024</v>
      </c>
      <c r="C21" s="10">
        <v>2028</v>
      </c>
      <c r="D21" s="10" t="s">
        <v>17</v>
      </c>
      <c r="E21" s="10" t="s">
        <v>61</v>
      </c>
      <c r="F21" s="10" t="s">
        <v>61</v>
      </c>
      <c r="G21" s="11">
        <v>6190</v>
      </c>
      <c r="H21" s="11" t="s">
        <v>61</v>
      </c>
      <c r="I21" s="11" t="s">
        <v>33</v>
      </c>
      <c r="J21" s="12">
        <f>IF(SUM(J16:J18)=SUM(J20:J20),SUM(J20:J20), "ERROR: Line 1920 &lt;&gt; Line 6190")</f>
        <v>10532169759</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35</v>
      </c>
    </row>
    <row r="4" spans="1:2" x14ac:dyDescent="0.2">
      <c r="A4" s="1" t="s">
        <v>61</v>
      </c>
      <c r="B4" s="9" t="s">
        <v>61</v>
      </c>
    </row>
    <row r="5" spans="1:2" x14ac:dyDescent="0.2">
      <c r="A5" s="1" t="s">
        <v>61</v>
      </c>
      <c r="B5" s="9" t="s">
        <v>61</v>
      </c>
    </row>
    <row r="6" spans="1:2" x14ac:dyDescent="0.2">
      <c r="A6" s="1" t="s">
        <v>61</v>
      </c>
      <c r="B6" s="16" t="s">
        <v>36</v>
      </c>
    </row>
    <row r="7" spans="1:2" x14ac:dyDescent="0.2">
      <c r="A7" s="1" t="s">
        <v>61</v>
      </c>
      <c r="B7" s="9" t="s">
        <v>61</v>
      </c>
    </row>
    <row r="8" spans="1:2" ht="89.25" x14ac:dyDescent="0.2">
      <c r="A8" s="14" t="s">
        <v>37</v>
      </c>
      <c r="B8" s="15" t="s">
        <v>38</v>
      </c>
    </row>
    <row r="9" spans="1:2" x14ac:dyDescent="0.2">
      <c r="A9" s="1" t="s">
        <v>61</v>
      </c>
      <c r="B9" s="9" t="s">
        <v>61</v>
      </c>
    </row>
    <row r="10" spans="1:2" x14ac:dyDescent="0.2">
      <c r="A10" s="1" t="s">
        <v>61</v>
      </c>
      <c r="B10" s="16" t="s">
        <v>39</v>
      </c>
    </row>
    <row r="11" spans="1:2" x14ac:dyDescent="0.2">
      <c r="A11" s="1" t="s">
        <v>61</v>
      </c>
      <c r="B11" s="9" t="s">
        <v>61</v>
      </c>
    </row>
    <row r="12" spans="1:2" x14ac:dyDescent="0.2">
      <c r="A12" s="14" t="s">
        <v>40</v>
      </c>
      <c r="B12" s="15" t="s">
        <v>41</v>
      </c>
    </row>
    <row r="13" spans="1:2" ht="51" x14ac:dyDescent="0.2">
      <c r="A13" s="14" t="s">
        <v>42</v>
      </c>
      <c r="B13" s="15" t="s">
        <v>43</v>
      </c>
    </row>
    <row r="14" spans="1:2" ht="63.75" x14ac:dyDescent="0.2">
      <c r="A14" s="14" t="s">
        <v>44</v>
      </c>
      <c r="B14" s="15" t="s">
        <v>45</v>
      </c>
    </row>
    <row r="15" spans="1:2" ht="25.5" x14ac:dyDescent="0.2">
      <c r="A15" s="14" t="s">
        <v>46</v>
      </c>
      <c r="B15" s="15" t="s">
        <v>47</v>
      </c>
    </row>
    <row r="16" spans="1:2" ht="38.25" x14ac:dyDescent="0.2">
      <c r="A16" s="14" t="s">
        <v>48</v>
      </c>
      <c r="B16" s="15" t="s">
        <v>49</v>
      </c>
    </row>
    <row r="17" spans="1:2" ht="25.5" x14ac:dyDescent="0.2">
      <c r="A17" s="14" t="s">
        <v>50</v>
      </c>
      <c r="B17" s="15" t="s">
        <v>51</v>
      </c>
    </row>
    <row r="18" spans="1:2" x14ac:dyDescent="0.2">
      <c r="A18" s="1" t="s">
        <v>61</v>
      </c>
      <c r="B18" s="9" t="s">
        <v>61</v>
      </c>
    </row>
    <row r="19" spans="1:2" x14ac:dyDescent="0.2">
      <c r="A19" s="20" t="s">
        <v>52</v>
      </c>
      <c r="B19" s="19" t="s">
        <v>61</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2024-02-12T17:04:14Z</dcterms:created>
  <dcterms:modified xsi:type="dcterms:W3CDTF">2024-02-12T22:04:14Z</dcterms:modified>
</cp:coreProperties>
</file>