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3" i="1" l="1"/>
  <c r="J26" i="1"/>
</calcChain>
</file>

<file path=xl/sharedStrings.xml><?xml version="1.0" encoding="utf-8"?>
<sst xmlns="http://schemas.openxmlformats.org/spreadsheetml/2006/main" count="329" uniqueCount="82">
  <si>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</si>
  <si>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</si>
  <si>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</si>
  <si>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</si>
  <si>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</si>
  <si>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</si>
  <si>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</si>
  <si>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</si>
  <si>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</si>
  <si>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</si>
  <si>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</si>
  <si>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</si>
  <si>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</si>
  <si>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</si>
  <si>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</si>
  <si>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</si>
  <si>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/2024</t>
  </si>
  <si>
    <t>2020</t>
  </si>
  <si>
    <t>IterNo</t>
  </si>
  <si>
    <t>Last Approved Apportionment: 2024-09-20</t>
  </si>
  <si>
    <t>RptCat</t>
  </si>
  <si>
    <t>NO</t>
  </si>
  <si>
    <t>Reporting Categories</t>
  </si>
  <si>
    <t>AdjAut</t>
  </si>
  <si>
    <t>Adjustment Authority provided</t>
  </si>
  <si>
    <t>Unob Bal: Brought forward, Oct 1</t>
  </si>
  <si>
    <t>Unob Bal: Transferred to other accounts</t>
  </si>
  <si>
    <t>Unob Bal: Transferred from other accounts</t>
  </si>
  <si>
    <t>B8</t>
  </si>
  <si>
    <t>BA: Disc: Appropriation</t>
  </si>
  <si>
    <t>B4</t>
  </si>
  <si>
    <t>BA: Disc: Approps transferred to other accounts</t>
  </si>
  <si>
    <t>B10</t>
  </si>
  <si>
    <t>BA: Disc: Approps transferred from other accounts</t>
  </si>
  <si>
    <t>B3</t>
  </si>
  <si>
    <t>BA: Disc: Spending auth: Collected</t>
  </si>
  <si>
    <t>B5</t>
  </si>
  <si>
    <t>D</t>
  </si>
  <si>
    <t>B9</t>
  </si>
  <si>
    <t>BA: Disc: Spending auth: Chng uncoll pymts Fed src</t>
  </si>
  <si>
    <t>BA: Disc: Spending auth:Antic colls, reimbs, other</t>
  </si>
  <si>
    <t>B6</t>
  </si>
  <si>
    <t>Total budgetary resources avail (disc. and mand.)</t>
  </si>
  <si>
    <t>B3,B4,B5,B6,B7,B8,B</t>
  </si>
  <si>
    <t>Category A -- 1st quarter</t>
  </si>
  <si>
    <t>Category A -- 2nd quarter</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</si>
  <si>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</si>
  <si>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</si>
  <si>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</si>
  <si>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</si>
  <si>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</si>
  <si>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</si>
  <si>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</si>
  <si>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</si>
  <si>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</si>
  <si>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</si>
  <si>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</si>
  <si>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(20) FY 24-60 IR transfers $-245,000 in accordance with provisions in division A of P.L. 118-47.  (20) FY 24-59 IR transfers $-860,000 in accordance with provisions in division A of P.L. 118-47.</t>
  </si>
  <si>
    <t xml:space="preserve">B3 </t>
  </si>
  <si>
    <t>(20) FY 24-12 PA transfers $1,340,000 in accordance with section 8005 of division A of P.L. 118-47.  (20) FY 24-60 IR transfers $257,000 in accordance with provisions in division A of P.L. 118-47.  (19) FY 24-51 IR transfers $2,845,000 in accordance with division C of P.L. 118-50.  (18) FY 24-11 PA transfers $52,274,000 in accordance with section 8005 of division A of P.L. 118-47.  (17) FY 24-11 PA transfers $37,338,000 in accordance with section 8005 of division A of P.L. 118-47.  (15) FY 24-48 IR transfers $2,853,000 in accordance with division A of P.L. 118-47.  (15) FY 24-11 PA transfers $249,448,000 in accordance with section 8005 of division A of P.L. 118-47.  (14) FY 24-47 IR transfers $56,376,000 in accordance with division B of P.L. 118-50.  (14) FY 24-43 IR transfers $10,800,000 in accordance with section 8066 of division A of P.L. 118-47.  (14) FY 24-41 IR transfers $37,395,000 in accordance with section 8066 of division A of P.L. 118-47.  (13) FY 24-34 IR transfers $10,923,000 in accordance with section 8131 of division A of P.L. 118-47.  (12) FY 24-37 IR transfers $592,755,000 in accordance with section 101 of division A of P.L. 118-50.  (11) FY 24-40 IR transfers $3,000,000 in accordance with section 8006 of division A of P.L. 118-47.  (9) FY 24-30 IR transfers $37,500,000 in accordance with section 101 of division C of P.L. 118-50.  (8) FY 24-23 IR transfers $271,317,285 in accordance with provisions in division A of P.L. 118-47.  (8) FY 24-27 IR transfers $921,000 in accordance with provisions in division A of P.L. 118-47.  (8) FY 24-26 IR transfers $121,073,000 in accordance with provisions in division A of P.L. 118-47.  (6) FY 24-16 IR transfers $44,511,601 in accordance with provisions in division A of P.L. 118-35.  (5) FY 24-14 IR transfers $20,438,000 and FY 24-15 IR transfers $1,579,000 in accordance with provisions in division A of P.L. 118-35.  (4) FY 24-08 IR transfers $40,054,000 and FY 24-09 IR transfers $97,860,406 in accordance with provisions in division A of P.L. 118-22.  (2) FY 24-03 IR transfers $27,352,000 in accordance with provisions in division A of P.L. 118-15.  (1) FY 24-02 IR transfers $60,976,708 in accordance with provisions in division A of P.L. 118-15.</t>
  </si>
  <si>
    <t xml:space="preserve">B4 </t>
  </si>
  <si>
    <t>Funds provided by P.L. 118-47 in the amount of $58,428,910,032.00 MINUS Section 8026(e) in the amount of -$566,000.00, MINUS Section 8127 in the amount of -$138,000,000.00, MINUS Section 8128 in the amount of -$21,000,000.00, MINUS Section 8129 in the amount of -$400,000,000.00, MINUS Section 8130 in the amount of -$320,060,000.00 for a total of $57,549,284,032.00 signed by the President on March 23, 2024.</t>
  </si>
  <si>
    <t xml:space="preserve">B5 </t>
  </si>
  <si>
    <t>Actual amounts per the July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</si>
  <si>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</si>
  <si>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</si>
  <si>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</si>
  <si>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exceeds the budget appendix request for FY2024 due to projected increase in requirements for unforeseen/emerging requirements.</t>
  </si>
  <si>
    <t xml:space="preserve">B8 </t>
  </si>
  <si>
    <t>(21) FY 24-66 IR Foreign Currency Fluctuations, Defense (FCF, D) Reprogramming Action $90,038,359 Transfer in.  (19) FY 24-13 PA Foreign Currency Fluctuations, Defense (FCF, D) Reprogramming Action $320,060,000 Transfer in.  (17) FY 24-11 PA transfers $36,688,000 in accordance with section 8005 of division A of P.L. 118-47; Funds transferred from the Defense Working Capital Fund represent unobligated balances of spending authority from offsetting collections that have a budgetary resource classification of 'reimbursable', which must be maintained in the gaining appropriations.  (17) FY 24-54 IR transfers $559,000 in accordance with division M of P.L. 117-328.  (15) FY 24-11 PA transfers $22,661,000 in accordance with section 8005 of division A of P.L. 118-47; Funds transferred from the Defense Working Capital Fund represent unobligated balances of spending authority from offsetting collections that have a budgetary resource classification of 'reimbursable', which must be maintained in the gaining appropriations.  (13) FY 24-10 PA transfers $450,000,000 in accordance with section 8008 of division A of P.L. 118-47; Funds transferred from the Defense Working Capital Fund represent unobligated balances of spending authority from offsetting collections that have a budgetary resource classification of 'reimbursable', which must be maintained in the gaining appropriations.  (10) FY 24-36 IR transfers $11,588,000 in accordance with division M of P.L. 117-328. (3) FY 24-07 IR transfers $12,685,000 in accordance with division M of P.L. 117-328. (1) FY 24-02 IR transfers $26,000,000 in unobligated Environmental Restoration funds in accordance with provisions in division A of P.L. 118-15.</t>
  </si>
  <si>
    <t xml:space="preserve">B9 </t>
  </si>
  <si>
    <t>1.) Contribution of $273,032.55 from the Association of the United States Army (AUSA) under the authority of 31 USC 1353 for travel related expenses of Army attendees at the 2023 AUSA Annual Meeting and Exposition in Washington, DC on 9-11 October 2023.  Travelers using AUSA gift proffer funds should, in advance of travel, obtain a legal review by their local ethics counselor to ensure compliance with the requirements of 31 USC 1353, 41 C.F.R Part 304, and JER 4-101c.  This can be done in a single memorandum for a group of travelers (e.g., all coming from a single headquarters or agency), but should be completed before the travel begins.  The travel approving authority for each AUSA gift proffer-funded traveler should approve in writing, with the advice of the approving authority's ethics counselor, the acceptance of the AUSA gift proffer funds for each traveler before the travel starts.  Amount apportioned is rounded up and will not match amounts as reported on the SF-133.  The delta between the actual cents and the amount apportioned is not available for obligation. (OMB Circular A-11, Section 120.21).                                                                                                                                 2.) Contribution of $121,035.78 from the Army Aviation Association of America (AAAA) under the authority of 31 USC 1353 for travel related expenses of Army attendees at the 2024 Army Aviation Association of America (AAAA) summit in Aurora, CO on 24-26 April 2024.  Travelers using AAAA gift proffer funds should, in advance of travel, obtain a legal review by their local ethics counselor to ensure compliance with the requirements of 31 U.S.C. 1353, 41 C.F.R. Part 304, and JER 4-101c.  This can be done in a single memorandum for a group of travelers (e.g., all coming from a single headquarters or agency), but should be completed before the travel begins.  The travel approving authority for each AAAA gift proffer-funded traveler should approve in writing, with the advice of the approving authority's ethics counselor, the acceptance of the AAAA gift proffer funds for each traveler before the travel starts.</t>
  </si>
  <si>
    <t>End of File</t>
  </si>
  <si>
    <t>OMB Approved this apportionment request using
the web-based apportionment system</t>
  </si>
  <si>
    <t>Mark Affixed By:</t>
  </si>
  <si>
    <t>/s/ signature</t>
  </si>
  <si>
    <t xml:space="preserve">Deputy Associate Director for National Security Programs                                                                                                                                                </t>
  </si>
  <si>
    <t>Signed On:</t>
  </si>
  <si>
    <t>2024-09-23 04:16 PM</t>
  </si>
  <si>
    <t xml:space="preserve">TAF(s) Included: </t>
  </si>
  <si>
    <t xml:space="preserve">21-2020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</si>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</sst>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81</v>
      </c>
      <c r="B1" s="1" t="s">
        <v>81</v>
      </c>
      <c r="C1" s="1" t="s">
        <v>81</v>
      </c>
      <c r="D1" s="1" t="s">
        <v>81</v>
      </c>
      <c r="E1" s="1" t="s">
        <v>81</v>
      </c>
      <c r="F1" s="1" t="s">
        <v>81</v>
      </c>
      <c r="G1" s="1" t="s">
        <v>81</v>
      </c>
      <c r="H1" s="1" t="s">
        <v>81</v>
      </c>
      <c r="I1" s="1" t="s">
        <v>81</v>
      </c>
      <c r="J1" s="1"/>
      <c r="K1" s="1" t="s">
        <v>81</v>
      </c>
    </row>
    <row r="2" spans="1:11" x14ac:dyDescent="0.2">
      <c r="A2" s="19" t="s">
        <v>0</v>
      </c>
      <c r="B2" s="19" t="s">
        <v>81</v>
      </c>
      <c r="C2" s="19" t="s">
        <v>81</v>
      </c>
      <c r="D2" s="19" t="s">
        <v>81</v>
      </c>
      <c r="E2" s="19" t="s">
        <v>81</v>
      </c>
      <c r="F2" s="19" t="s">
        <v>81</v>
      </c>
      <c r="G2" s="19" t="s">
        <v>81</v>
      </c>
      <c r="H2" s="19" t="s">
        <v>81</v>
      </c>
      <c r="I2" s="19" t="s">
        <v>81</v>
      </c>
      <c r="J2" s="19"/>
      <c r="K2" s="19" t="s">
        <v>81</v>
      </c>
    </row>
    <row r="3" spans="1:11" x14ac:dyDescent="0.2">
      <c r="A3" s="19" t="s">
        <v>1</v>
      </c>
      <c r="B3" s="19" t="s">
        <v>81</v>
      </c>
      <c r="C3" s="19" t="s">
        <v>81</v>
      </c>
      <c r="D3" s="19" t="s">
        <v>81</v>
      </c>
      <c r="E3" s="19" t="s">
        <v>81</v>
      </c>
      <c r="F3" s="19" t="s">
        <v>81</v>
      </c>
      <c r="G3" s="19" t="s">
        <v>81</v>
      </c>
      <c r="H3" s="19" t="s">
        <v>81</v>
      </c>
      <c r="I3" s="19" t="s">
        <v>81</v>
      </c>
      <c r="J3" s="19"/>
      <c r="K3" s="19" t="s">
        <v>81</v>
      </c>
    </row>
    <row r="4" spans="1:11" x14ac:dyDescent="0.2">
      <c r="A4" s="1" t="s">
        <v>81</v>
      </c>
      <c r="B4" s="1" t="s">
        <v>81</v>
      </c>
      <c r="C4" s="1" t="s">
        <v>81</v>
      </c>
      <c r="D4" s="1" t="s">
        <v>81</v>
      </c>
      <c r="E4" s="1" t="s">
        <v>81</v>
      </c>
      <c r="F4" s="1" t="s">
        <v>81</v>
      </c>
      <c r="G4" s="1" t="s">
        <v>81</v>
      </c>
      <c r="H4" s="1" t="s">
        <v>81</v>
      </c>
      <c r="I4" s="1" t="s">
        <v>81</v>
      </c>
      <c r="J4" s="1"/>
      <c r="K4" s="1" t="s">
        <v>81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81</v>
      </c>
      <c r="B6" s="1" t="s">
        <v>81</v>
      </c>
      <c r="C6" s="1" t="s">
        <v>81</v>
      </c>
      <c r="D6" s="1" t="s">
        <v>81</v>
      </c>
      <c r="E6" s="1" t="s">
        <v>81</v>
      </c>
      <c r="F6" s="1" t="s">
        <v>81</v>
      </c>
      <c r="G6" s="4" t="s">
        <v>81</v>
      </c>
      <c r="H6" s="5" t="s">
        <v>81</v>
      </c>
      <c r="I6" s="5" t="s">
        <v>81</v>
      </c>
      <c r="J6" s="8"/>
      <c r="K6" s="6" t="s">
        <v>81</v>
      </c>
    </row>
    <row r="7" spans="1:11" x14ac:dyDescent="0.2">
      <c r="A7" s="1" t="s">
        <v>81</v>
      </c>
      <c r="B7" s="1" t="s">
        <v>81</v>
      </c>
      <c r="C7" s="1" t="s">
        <v>81</v>
      </c>
      <c r="D7" s="1" t="s">
        <v>81</v>
      </c>
      <c r="E7" s="1" t="s">
        <v>81</v>
      </c>
      <c r="F7" s="1" t="s">
        <v>81</v>
      </c>
      <c r="G7" s="4" t="s">
        <v>81</v>
      </c>
      <c r="H7" s="5" t="s">
        <v>81</v>
      </c>
      <c r="I7" s="5" t="s">
        <v>81</v>
      </c>
      <c r="J7" s="8"/>
      <c r="K7" s="6" t="s">
        <v>81</v>
      </c>
    </row>
    <row r="8" spans="1:11" x14ac:dyDescent="0.2">
      <c r="A8" s="1" t="s">
        <v>81</v>
      </c>
      <c r="B8" s="1" t="s">
        <v>81</v>
      </c>
      <c r="C8" s="1" t="s">
        <v>81</v>
      </c>
      <c r="D8" s="1" t="s">
        <v>81</v>
      </c>
      <c r="E8" s="1" t="s">
        <v>81</v>
      </c>
      <c r="F8" s="1" t="s">
        <v>81</v>
      </c>
      <c r="G8" s="4" t="s">
        <v>81</v>
      </c>
      <c r="H8" s="5" t="s">
        <v>81</v>
      </c>
      <c r="I8" s="7" t="s">
        <v>13</v>
      </c>
      <c r="J8" s="8"/>
      <c r="K8" s="6" t="s">
        <v>81</v>
      </c>
    </row>
    <row r="9" spans="1:11" x14ac:dyDescent="0.2">
      <c r="A9" s="1" t="s">
        <v>81</v>
      </c>
      <c r="B9" s="1" t="s">
        <v>81</v>
      </c>
      <c r="C9" s="1" t="s">
        <v>81</v>
      </c>
      <c r="D9" s="1" t="s">
        <v>81</v>
      </c>
      <c r="E9" s="1" t="s">
        <v>81</v>
      </c>
      <c r="F9" s="1" t="s">
        <v>81</v>
      </c>
      <c r="G9" s="4" t="s">
        <v>81</v>
      </c>
      <c r="H9" s="5" t="s">
        <v>81</v>
      </c>
      <c r="I9" s="7" t="s">
        <v>14</v>
      </c>
      <c r="J9" s="8"/>
      <c r="K9" s="6" t="s">
        <v>81</v>
      </c>
    </row>
    <row r="10" spans="1:11" x14ac:dyDescent="0.2">
      <c r="A10" s="1" t="s">
        <v>81</v>
      </c>
      <c r="B10" s="1" t="s">
        <v>81</v>
      </c>
      <c r="C10" s="1" t="s">
        <v>81</v>
      </c>
      <c r="D10" s="1" t="s">
        <v>81</v>
      </c>
      <c r="E10" s="1" t="s">
        <v>81</v>
      </c>
      <c r="F10" s="1" t="s">
        <v>81</v>
      </c>
      <c r="G10" s="4" t="s">
        <v>81</v>
      </c>
      <c r="H10" s="5" t="s">
        <v>81</v>
      </c>
      <c r="I10" s="7" t="s">
        <v>15</v>
      </c>
      <c r="J10" s="8"/>
      <c r="K10" s="6" t="s">
        <v>81</v>
      </c>
    </row>
    <row r="11" spans="1:11" x14ac:dyDescent="0.2">
      <c r="A11" s="1" t="s">
        <v>81</v>
      </c>
      <c r="B11" s="1" t="s">
        <v>81</v>
      </c>
      <c r="C11" s="1" t="s">
        <v>81</v>
      </c>
      <c r="D11" s="1" t="s">
        <v>81</v>
      </c>
      <c r="E11" s="1" t="s">
        <v>81</v>
      </c>
      <c r="F11" s="1" t="s">
        <v>81</v>
      </c>
      <c r="G11" s="4" t="s">
        <v>81</v>
      </c>
      <c r="H11" s="5" t="s">
        <v>81</v>
      </c>
      <c r="I11" s="7" t="s">
        <v>16</v>
      </c>
      <c r="J11" s="8"/>
      <c r="K11" s="6" t="s">
        <v>81</v>
      </c>
    </row>
    <row r="12" spans="1:11" x14ac:dyDescent="0.2">
      <c r="A12" s="1" t="s">
        <v>81</v>
      </c>
      <c r="B12" s="1" t="s">
        <v>81</v>
      </c>
      <c r="C12" s="1" t="s">
        <v>81</v>
      </c>
      <c r="D12" s="1" t="s">
        <v>81</v>
      </c>
      <c r="E12" s="1" t="s">
        <v>81</v>
      </c>
      <c r="F12" s="1" t="s">
        <v>81</v>
      </c>
      <c r="G12" s="4" t="s">
        <v>81</v>
      </c>
      <c r="H12" s="5" t="s">
        <v>81</v>
      </c>
      <c r="I12" s="5" t="s">
        <v>81</v>
      </c>
      <c r="J12" s="8"/>
      <c r="K12" s="6" t="s">
        <v>81</v>
      </c>
    </row>
    <row r="13" spans="1:11" x14ac:dyDescent="0.2">
      <c r="A13" s="1">
        <v>21</v>
      </c>
      <c r="B13" s="1" t="s">
        <v>81</v>
      </c>
      <c r="C13" s="1">
        <v>2024</v>
      </c>
      <c r="D13" s="1" t="s">
        <v>17</v>
      </c>
      <c r="E13" s="1" t="s">
        <v>81</v>
      </c>
      <c r="F13" s="1" t="s">
        <v>81</v>
      </c>
      <c r="G13" s="4" t="s">
        <v>18</v>
      </c>
      <c r="H13" s="5">
        <v>21</v>
      </c>
      <c r="I13" s="5" t="s">
        <v>19</v>
      </c>
      <c r="J13" s="8"/>
      <c r="K13" s="6" t="s">
        <v>81</v>
      </c>
    </row>
    <row r="14" spans="1:11" x14ac:dyDescent="0.2">
      <c r="A14" s="1">
        <v>21</v>
      </c>
      <c r="B14" s="1" t="s">
        <v>81</v>
      </c>
      <c r="C14" s="1">
        <v>2024</v>
      </c>
      <c r="D14" s="1" t="s">
        <v>17</v>
      </c>
      <c r="E14" s="1" t="s">
        <v>81</v>
      </c>
      <c r="F14" s="1" t="s">
        <v>81</v>
      </c>
      <c r="G14" s="4" t="s">
        <v>20</v>
      </c>
      <c r="H14" s="5" t="s">
        <v>21</v>
      </c>
      <c r="I14" s="5" t="s">
        <v>22</v>
      </c>
      <c r="J14" s="8"/>
      <c r="K14" s="6" t="s">
        <v>81</v>
      </c>
    </row>
    <row r="15" spans="1:11" x14ac:dyDescent="0.2">
      <c r="A15" s="1">
        <v>21</v>
      </c>
      <c r="B15" s="1" t="s">
        <v>81</v>
      </c>
      <c r="C15" s="1">
        <v>2024</v>
      </c>
      <c r="D15" s="1" t="s">
        <v>17</v>
      </c>
      <c r="E15" s="1" t="s">
        <v>81</v>
      </c>
      <c r="F15" s="1" t="s">
        <v>81</v>
      </c>
      <c r="G15" s="4" t="s">
        <v>23</v>
      </c>
      <c r="H15" s="5" t="s">
        <v>21</v>
      </c>
      <c r="I15" s="5" t="s">
        <v>24</v>
      </c>
      <c r="J15" s="8"/>
      <c r="K15" s="6" t="s">
        <v>81</v>
      </c>
    </row>
    <row r="16" spans="1:11" x14ac:dyDescent="0.2">
      <c r="A16" s="1">
        <v>21</v>
      </c>
      <c r="B16" s="1" t="s">
        <v>81</v>
      </c>
      <c r="C16" s="1">
        <v>2024</v>
      </c>
      <c r="D16" s="1" t="s">
        <v>17</v>
      </c>
      <c r="E16" s="1" t="s">
        <v>81</v>
      </c>
      <c r="F16" s="1" t="s">
        <v>81</v>
      </c>
      <c r="G16" s="4">
        <v>1000</v>
      </c>
      <c r="H16" s="5" t="s">
        <v>81</v>
      </c>
      <c r="I16" s="5" t="s">
        <v>25</v>
      </c>
      <c r="J16" s="8"/>
      <c r="K16" s="6" t="s">
        <v>81</v>
      </c>
    </row>
    <row r="17" spans="1:11" x14ac:dyDescent="0.2">
      <c r="A17" s="1">
        <v>21</v>
      </c>
      <c r="B17" s="1" t="s">
        <v>81</v>
      </c>
      <c r="C17" s="1">
        <v>2024</v>
      </c>
      <c r="D17" s="1" t="s">
        <v>17</v>
      </c>
      <c r="E17" s="1" t="s">
        <v>81</v>
      </c>
      <c r="F17" s="1" t="s">
        <v>81</v>
      </c>
      <c r="G17" s="4">
        <v>1010</v>
      </c>
      <c r="H17" s="5" t="s">
        <v>81</v>
      </c>
      <c r="I17" s="5" t="s">
        <v>26</v>
      </c>
      <c r="J17" s="8"/>
      <c r="K17" s="6" t="s">
        <v>81</v>
      </c>
    </row>
    <row r="18" spans="1:11" x14ac:dyDescent="0.2">
      <c r="A18" s="1">
        <v>21</v>
      </c>
      <c r="B18" s="1" t="s">
        <v>81</v>
      </c>
      <c r="C18" s="1">
        <v>2024</v>
      </c>
      <c r="D18" s="1" t="s">
        <v>17</v>
      </c>
      <c r="E18" s="1" t="s">
        <v>81</v>
      </c>
      <c r="F18" s="1" t="s">
        <v>81</v>
      </c>
      <c r="G18" s="4">
        <v>1011</v>
      </c>
      <c r="H18" s="5" t="s">
        <v>81</v>
      </c>
      <c r="I18" s="5" t="s">
        <v>27</v>
      </c>
      <c r="J18" s="8">
        <v>970279359</v>
      </c>
      <c r="K18" s="6" t="s">
        <v>28</v>
      </c>
    </row>
    <row r="19" spans="1:11" x14ac:dyDescent="0.2">
      <c r="A19" s="1">
        <v>21</v>
      </c>
      <c r="B19" s="1" t="s">
        <v>81</v>
      </c>
      <c r="C19" s="1">
        <v>2024</v>
      </c>
      <c r="D19" s="1" t="s">
        <v>17</v>
      </c>
      <c r="E19" s="1" t="s">
        <v>81</v>
      </c>
      <c r="F19" s="1" t="s">
        <v>81</v>
      </c>
      <c r="G19" s="4">
        <v>1100</v>
      </c>
      <c r="H19" s="5" t="s">
        <v>81</v>
      </c>
      <c r="I19" s="5" t="s">
        <v>29</v>
      </c>
      <c r="J19" s="8">
        <v>57549284032</v>
      </c>
      <c r="K19" s="6" t="s">
        <v>30</v>
      </c>
    </row>
    <row r="20" spans="1:11" x14ac:dyDescent="0.2">
      <c r="A20" s="1">
        <v>21</v>
      </c>
      <c r="B20" s="1" t="s">
        <v>81</v>
      </c>
      <c r="C20" s="1">
        <v>2024</v>
      </c>
      <c r="D20" s="1" t="s">
        <v>17</v>
      </c>
      <c r="E20" s="1" t="s">
        <v>81</v>
      </c>
      <c r="F20" s="1" t="s">
        <v>81</v>
      </c>
      <c r="G20" s="4">
        <v>1120</v>
      </c>
      <c r="H20" s="5" t="s">
        <v>81</v>
      </c>
      <c r="I20" s="5" t="s">
        <v>31</v>
      </c>
      <c r="J20" s="8">
        <v>-1105000</v>
      </c>
      <c r="K20" s="6" t="s">
        <v>32</v>
      </c>
    </row>
    <row r="21" spans="1:11" x14ac:dyDescent="0.2">
      <c r="A21" s="1">
        <v>21</v>
      </c>
      <c r="B21" s="1" t="s">
        <v>81</v>
      </c>
      <c r="C21" s="1">
        <v>2024</v>
      </c>
      <c r="D21" s="1" t="s">
        <v>17</v>
      </c>
      <c r="E21" s="1" t="s">
        <v>81</v>
      </c>
      <c r="F21" s="1" t="s">
        <v>81</v>
      </c>
      <c r="G21" s="4">
        <v>1121</v>
      </c>
      <c r="H21" s="5" t="s">
        <v>81</v>
      </c>
      <c r="I21" s="5" t="s">
        <v>33</v>
      </c>
      <c r="J21" s="8">
        <v>1781187000</v>
      </c>
      <c r="K21" s="6" t="s">
        <v>34</v>
      </c>
    </row>
    <row r="22" spans="1:11" x14ac:dyDescent="0.2">
      <c r="A22" s="1">
        <v>21</v>
      </c>
      <c r="B22" s="1" t="s">
        <v>81</v>
      </c>
      <c r="C22" s="1">
        <v>2024</v>
      </c>
      <c r="D22" s="1" t="s">
        <v>17</v>
      </c>
      <c r="E22" s="1" t="s">
        <v>81</v>
      </c>
      <c r="F22" s="1" t="s">
        <v>81</v>
      </c>
      <c r="G22" s="4">
        <v>1700</v>
      </c>
      <c r="H22" s="5" t="s">
        <v>81</v>
      </c>
      <c r="I22" s="5" t="s">
        <v>35</v>
      </c>
      <c r="J22" s="8">
        <v>2777374375</v>
      </c>
      <c r="K22" s="6" t="s">
        <v>36</v>
      </c>
    </row>
    <row r="23" spans="1:11" x14ac:dyDescent="0.2">
      <c r="A23" s="1">
        <v>21</v>
      </c>
      <c r="B23" s="1" t="s">
        <v>81</v>
      </c>
      <c r="C23" s="1">
        <v>2024</v>
      </c>
      <c r="D23" s="1" t="s">
        <v>17</v>
      </c>
      <c r="E23" s="1" t="s">
        <v>81</v>
      </c>
      <c r="F23" s="1" t="s">
        <v>81</v>
      </c>
      <c r="G23" s="4">
        <v>1700</v>
      </c>
      <c r="H23" s="5" t="s">
        <v>37</v>
      </c>
      <c r="I23" s="5" t="s">
        <v>35</v>
      </c>
      <c r="J23" s="8">
        <v>394069</v>
      </c>
      <c r="K23" s="6" t="s">
        <v>38</v>
      </c>
    </row>
    <row r="24" spans="1:11" x14ac:dyDescent="0.2">
      <c r="A24" s="1">
        <v>21</v>
      </c>
      <c r="B24" s="1" t="s">
        <v>81</v>
      </c>
      <c r="C24" s="1">
        <v>2024</v>
      </c>
      <c r="D24" s="1" t="s">
        <v>17</v>
      </c>
      <c r="E24" s="1" t="s">
        <v>81</v>
      </c>
      <c r="F24" s="1" t="s">
        <v>81</v>
      </c>
      <c r="G24" s="4">
        <v>1701</v>
      </c>
      <c r="H24" s="5" t="s">
        <v>81</v>
      </c>
      <c r="I24" s="5" t="s">
        <v>39</v>
      </c>
      <c r="J24" s="8">
        <v>7055953722</v>
      </c>
      <c r="K24" s="6" t="s">
        <v>36</v>
      </c>
    </row>
    <row r="25" spans="1:11" x14ac:dyDescent="0.2">
      <c r="A25" s="1">
        <v>21</v>
      </c>
      <c r="B25" s="1" t="s">
        <v>81</v>
      </c>
      <c r="C25" s="1">
        <v>2024</v>
      </c>
      <c r="D25" s="1" t="s">
        <v>17</v>
      </c>
      <c r="E25" s="1" t="s">
        <v>81</v>
      </c>
      <c r="F25" s="1" t="s">
        <v>81</v>
      </c>
      <c r="G25" s="4">
        <v>1740</v>
      </c>
      <c r="H25" s="5" t="s">
        <v>81</v>
      </c>
      <c r="I25" s="5" t="s">
        <v>40</v>
      </c>
      <c r="J25" s="8">
        <v>5066671902</v>
      </c>
      <c r="K25" s="6" t="s">
        <v>41</v>
      </c>
    </row>
    <row r="26" spans="1:11" ht="89.25" x14ac:dyDescent="0.2">
      <c r="A26" s="10">
        <v>21</v>
      </c>
      <c r="B26" s="10" t="s">
        <v>81</v>
      </c>
      <c r="C26" s="10">
        <v>2024</v>
      </c>
      <c r="D26" s="10" t="s">
        <v>17</v>
      </c>
      <c r="E26" s="10" t="s">
        <v>81</v>
      </c>
      <c r="F26" s="10" t="s">
        <v>81</v>
      </c>
      <c r="G26" s="11">
        <v>1920</v>
      </c>
      <c r="H26" s="11" t="s">
        <v>81</v>
      </c>
      <c r="I26" s="11" t="s">
        <v>42</v>
      </c>
      <c r="J26" s="12">
        <f>SUM(J16:J25)</f>
        <v>75200039459</v>
      </c>
      <c r="K26" s="13" t="s">
        <v>43</v>
      </c>
    </row>
    <row r="27" spans="1:11" x14ac:dyDescent="0.2">
      <c r="A27" s="1">
        <v>21</v>
      </c>
      <c r="B27" s="1" t="s">
        <v>81</v>
      </c>
      <c r="C27" s="1">
        <v>2024</v>
      </c>
      <c r="D27" s="1" t="s">
        <v>17</v>
      </c>
      <c r="E27" s="1" t="s">
        <v>81</v>
      </c>
      <c r="F27" s="1" t="s">
        <v>81</v>
      </c>
      <c r="G27" s="4">
        <v>6001</v>
      </c>
      <c r="H27" s="5" t="s">
        <v>81</v>
      </c>
      <c r="I27" s="5" t="s">
        <v>44</v>
      </c>
      <c r="J27" s="8"/>
      <c r="K27" s="6" t="s">
        <v>81</v>
      </c>
    </row>
    <row r="28" spans="1:11" x14ac:dyDescent="0.2">
      <c r="A28" s="1">
        <v>21</v>
      </c>
      <c r="B28" s="1" t="s">
        <v>81</v>
      </c>
      <c r="C28" s="1">
        <v>2024</v>
      </c>
      <c r="D28" s="1" t="s">
        <v>17</v>
      </c>
      <c r="E28" s="1" t="s">
        <v>81</v>
      </c>
      <c r="F28" s="1" t="s">
        <v>81</v>
      </c>
      <c r="G28" s="4">
        <v>6002</v>
      </c>
      <c r="H28" s="5" t="s">
        <v>81</v>
      </c>
      <c r="I28" s="5" t="s">
        <v>45</v>
      </c>
      <c r="J28" s="8"/>
      <c r="K28" s="6" t="s">
        <v>81</v>
      </c>
    </row>
    <row r="29" spans="1:11" x14ac:dyDescent="0.2">
      <c r="A29" s="1">
        <v>21</v>
      </c>
      <c r="B29" s="1" t="s">
        <v>81</v>
      </c>
      <c r="C29" s="1">
        <v>2024</v>
      </c>
      <c r="D29" s="1" t="s">
        <v>17</v>
      </c>
      <c r="E29" s="1" t="s">
        <v>81</v>
      </c>
      <c r="F29" s="1" t="s">
        <v>81</v>
      </c>
      <c r="G29" s="4">
        <v>6003</v>
      </c>
      <c r="H29" s="5" t="s">
        <v>81</v>
      </c>
      <c r="I29" s="5" t="s">
        <v>46</v>
      </c>
      <c r="J29" s="8">
        <v>21955811285</v>
      </c>
      <c r="K29" s="6" t="s">
        <v>81</v>
      </c>
    </row>
    <row r="30" spans="1:11" x14ac:dyDescent="0.2">
      <c r="A30" s="1">
        <v>21</v>
      </c>
      <c r="B30" s="1" t="s">
        <v>81</v>
      </c>
      <c r="C30" s="1">
        <v>2024</v>
      </c>
      <c r="D30" s="1" t="s">
        <v>17</v>
      </c>
      <c r="E30" s="1" t="s">
        <v>81</v>
      </c>
      <c r="F30" s="1" t="s">
        <v>81</v>
      </c>
      <c r="G30" s="4">
        <v>6004</v>
      </c>
      <c r="H30" s="5" t="s">
        <v>81</v>
      </c>
      <c r="I30" s="5" t="s">
        <v>47</v>
      </c>
      <c r="J30" s="8">
        <v>5408772824</v>
      </c>
      <c r="K30" s="6" t="s">
        <v>81</v>
      </c>
    </row>
    <row r="31" spans="1:11" x14ac:dyDescent="0.2">
      <c r="A31" s="1">
        <v>21</v>
      </c>
      <c r="B31" s="1" t="s">
        <v>81</v>
      </c>
      <c r="C31" s="1">
        <v>2024</v>
      </c>
      <c r="D31" s="1" t="s">
        <v>17</v>
      </c>
      <c r="E31" s="1" t="s">
        <v>81</v>
      </c>
      <c r="F31" s="1" t="s">
        <v>81</v>
      </c>
      <c r="G31" s="4">
        <v>6011</v>
      </c>
      <c r="H31" s="5" t="s">
        <v>81</v>
      </c>
      <c r="I31" s="5" t="s">
        <v>48</v>
      </c>
      <c r="J31" s="8">
        <v>32935455350</v>
      </c>
      <c r="K31" s="6" t="s">
        <v>81</v>
      </c>
    </row>
    <row r="32" spans="1:11" x14ac:dyDescent="0.2">
      <c r="A32" s="1">
        <v>21</v>
      </c>
      <c r="B32" s="1" t="s">
        <v>81</v>
      </c>
      <c r="C32" s="1">
        <v>2024</v>
      </c>
      <c r="D32" s="1" t="s">
        <v>17</v>
      </c>
      <c r="E32" s="1" t="s">
        <v>81</v>
      </c>
      <c r="F32" s="1" t="s">
        <v>81</v>
      </c>
      <c r="G32" s="4">
        <v>6012</v>
      </c>
      <c r="H32" s="5" t="s">
        <v>81</v>
      </c>
      <c r="I32" s="5" t="s">
        <v>49</v>
      </c>
      <c r="J32" s="8">
        <v>14900000000</v>
      </c>
      <c r="K32" s="6" t="s">
        <v>81</v>
      </c>
    </row>
    <row r="33" spans="1:11" x14ac:dyDescent="0.2">
      <c r="A33" s="10">
        <v>21</v>
      </c>
      <c r="B33" s="10" t="s">
        <v>81</v>
      </c>
      <c r="C33" s="10">
        <v>2024</v>
      </c>
      <c r="D33" s="10" t="s">
        <v>17</v>
      </c>
      <c r="E33" s="10" t="s">
        <v>81</v>
      </c>
      <c r="F33" s="10" t="s">
        <v>81</v>
      </c>
      <c r="G33" s="11">
        <v>6190</v>
      </c>
      <c r="H33" s="11" t="s">
        <v>81</v>
      </c>
      <c r="I33" s="11" t="s">
        <v>50</v>
      </c>
      <c r="J33" s="12">
        <f>IF(SUM(J16:J25)=SUM(J27:J32),SUM(J27:J32), "ERROR: Line 1920 &lt;&gt; Line 6190")</f>
        <v>75200039459</v>
      </c>
      <c r="K33" s="13" t="s">
        <v>51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81</v>
      </c>
      <c r="B1" s="9" t="s">
        <v>81</v>
      </c>
    </row>
    <row r="2" spans="1:2" x14ac:dyDescent="0.2">
      <c r="A2" s="1" t="s">
        <v>81</v>
      </c>
      <c r="B2" s="9" t="s">
        <v>0</v>
      </c>
    </row>
    <row r="3" spans="1:2" x14ac:dyDescent="0.2">
      <c r="A3" s="1" t="s">
        <v>81</v>
      </c>
      <c r="B3" s="9" t="s">
        <v>52</v>
      </c>
    </row>
    <row r="4" spans="1:2" x14ac:dyDescent="0.2">
      <c r="A4" s="1" t="s">
        <v>81</v>
      </c>
      <c r="B4" s="9" t="s">
        <v>81</v>
      </c>
    </row>
    <row r="5" spans="1:2" x14ac:dyDescent="0.2">
      <c r="A5" s="1" t="s">
        <v>81</v>
      </c>
      <c r="B5" s="9" t="s">
        <v>81</v>
      </c>
    </row>
    <row r="6" spans="1:2" x14ac:dyDescent="0.2">
      <c r="A6" s="1" t="s">
        <v>81</v>
      </c>
      <c r="B6" s="16" t="s">
        <v>53</v>
      </c>
    </row>
    <row r="7" spans="1:2" x14ac:dyDescent="0.2">
      <c r="A7" s="1" t="s">
        <v>81</v>
      </c>
      <c r="B7" s="9" t="s">
        <v>81</v>
      </c>
    </row>
    <row r="8" spans="1:2" ht="89.25" x14ac:dyDescent="0.2">
      <c r="A8" s="14" t="s">
        <v>54</v>
      </c>
      <c r="B8" s="15" t="s">
        <v>55</v>
      </c>
    </row>
    <row r="9" spans="1:2" x14ac:dyDescent="0.2">
      <c r="A9" s="1" t="s">
        <v>81</v>
      </c>
      <c r="B9" s="9" t="s">
        <v>81</v>
      </c>
    </row>
    <row r="10" spans="1:2" x14ac:dyDescent="0.2">
      <c r="A10" s="1" t="s">
        <v>81</v>
      </c>
      <c r="B10" s="16" t="s">
        <v>56</v>
      </c>
    </row>
    <row r="11" spans="1:2" x14ac:dyDescent="0.2">
      <c r="A11" s="1" t="s">
        <v>81</v>
      </c>
      <c r="B11" s="9" t="s">
        <v>81</v>
      </c>
    </row>
    <row r="12" spans="1:2" ht="25.5" x14ac:dyDescent="0.2">
      <c r="A12" s="14" t="s">
        <v>32</v>
      </c>
      <c r="B12" s="15" t="s">
        <v>57</v>
      </c>
    </row>
    <row r="13" spans="1:2" ht="242.25" x14ac:dyDescent="0.2">
      <c r="A13" s="14" t="s">
        <v>58</v>
      </c>
      <c r="B13" s="15" t="s">
        <v>59</v>
      </c>
    </row>
    <row r="14" spans="1:2" ht="51" x14ac:dyDescent="0.2">
      <c r="A14" s="14" t="s">
        <v>60</v>
      </c>
      <c r="B14" s="15" t="s">
        <v>61</v>
      </c>
    </row>
    <row r="15" spans="1:2" x14ac:dyDescent="0.2">
      <c r="A15" s="14" t="s">
        <v>62</v>
      </c>
      <c r="B15" s="15" t="s">
        <v>63</v>
      </c>
    </row>
    <row r="16" spans="1:2" ht="25.5" x14ac:dyDescent="0.2">
      <c r="A16" s="14" t="s">
        <v>64</v>
      </c>
      <c r="B16" s="15" t="s">
        <v>65</v>
      </c>
    </row>
    <row r="17" spans="1:2" ht="25.5" x14ac:dyDescent="0.2">
      <c r="A17" s="14" t="s">
        <v>66</v>
      </c>
      <c r="B17" s="15" t="s">
        <v>67</v>
      </c>
    </row>
    <row r="18" spans="1:2" ht="191.25" x14ac:dyDescent="0.2">
      <c r="A18" s="14" t="s">
        <v>68</v>
      </c>
      <c r="B18" s="15" t="s">
        <v>69</v>
      </c>
    </row>
    <row r="19" spans="1:2" ht="229.5" x14ac:dyDescent="0.2">
      <c r="A19" s="14" t="s">
        <v>70</v>
      </c>
      <c r="B19" s="15" t="s">
        <v>71</v>
      </c>
    </row>
    <row r="20" spans="1:2" x14ac:dyDescent="0.2">
      <c r="A20" s="1" t="s">
        <v>81</v>
      </c>
      <c r="B20" s="9" t="s">
        <v>81</v>
      </c>
    </row>
    <row r="21" spans="1:2" x14ac:dyDescent="0.2">
      <c r="A21" s="20" t="s">
        <v>72</v>
      </c>
      <c r="B21" s="19" t="s">
        <v>81</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73</v>
      </c>
      <c r="B1" s="22"/>
    </row>
    <row r="2" spans="1:2" ht="15" x14ac:dyDescent="0.25">
      <c r="A2" s="17" t="s">
        <v>81</v>
      </c>
      <c r="B2" s="18" t="s">
        <v>81</v>
      </c>
    </row>
    <row r="3" spans="1:2" ht="15" x14ac:dyDescent="0.25">
      <c r="A3" s="17" t="s">
        <v>81</v>
      </c>
      <c r="B3" s="18" t="s">
        <v>81</v>
      </c>
    </row>
    <row r="4" spans="1:2" ht="15" x14ac:dyDescent="0.25">
      <c r="A4" s="17" t="s">
        <v>74</v>
      </c>
      <c r="B4" s="18" t="s">
        <v>75</v>
      </c>
    </row>
    <row r="5" spans="1:2" ht="15" x14ac:dyDescent="0.25">
      <c r="A5" s="17" t="s">
        <v>81</v>
      </c>
      <c r="B5" s="18" t="s">
        <v>76</v>
      </c>
    </row>
    <row r="6" spans="1:2" ht="15" x14ac:dyDescent="0.25">
      <c r="A6" s="17" t="s">
        <v>81</v>
      </c>
      <c r="B6" s="18" t="s">
        <v>81</v>
      </c>
    </row>
    <row r="7" spans="1:2" ht="15" x14ac:dyDescent="0.25">
      <c r="A7" s="17" t="s">
        <v>77</v>
      </c>
      <c r="B7" s="18" t="s">
        <v>78</v>
      </c>
    </row>
    <row r="8" spans="1:2" ht="15" x14ac:dyDescent="0.25">
      <c r="A8" s="17" t="s">
        <v>81</v>
      </c>
      <c r="B8" s="18" t="s">
        <v>81</v>
      </c>
    </row>
    <row r="9" spans="1:2" ht="15" x14ac:dyDescent="0.25">
      <c r="A9" s="17" t="s">
        <v>79</v>
      </c>
      <c r="B9" s="18" t="s">
        <v>80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2024-09-23T16:19:26Z</dcterms:created>
  <dcterms:modified xsi:type="dcterms:W3CDTF">2024-09-23T20:20:34Z</dcterms:modified>
</cp:coreProperties>
</file>