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<sst xmlns="http://schemas.openxmlformats.org/spreadsheetml/2006/main" count="244" uniqueCount="66">
  <si>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</si>
  <si>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</si>
  <si>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</si>
  <si>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</si>
  <si>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</si>
  <si>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</si>
  <si>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</si>
  <si>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</si>
  <si>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</si>
  <si>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</si>
  <si>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</si>
  <si>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</si>
  <si>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</si>
  <si>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</si>
  <si>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</si>
  <si>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</si>
  <si>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2023/2024</t>
  </si>
  <si>
    <t>2020</t>
  </si>
  <si>
    <t>IterNo</t>
  </si>
  <si>
    <t>Last Approved Apportionment: 2024-08-05</t>
  </si>
  <si>
    <t>RptCat</t>
  </si>
  <si>
    <t>NO</t>
  </si>
  <si>
    <t>Reporting Categories</t>
  </si>
  <si>
    <t>AdjAut</t>
  </si>
  <si>
    <t>YES</t>
  </si>
  <si>
    <t>Adjustment Authority provided</t>
  </si>
  <si>
    <t>Unob Bal: Transferred to other accounts</t>
  </si>
  <si>
    <t>B6</t>
  </si>
  <si>
    <t>Unob Bal: Transfers betw expired\unexpired accts</t>
  </si>
  <si>
    <t>B3,B4</t>
  </si>
  <si>
    <t>BA: Disc: Spending auth: Chng uncoll pymts Fed src</t>
  </si>
  <si>
    <t>B1,B2,B5</t>
  </si>
  <si>
    <t>BA: Disc: Spending auth:Antic colls, reimbs, other</t>
  </si>
  <si>
    <t>Total budgetary resources avail (disc. and mand.)</t>
  </si>
  <si>
    <t>B1,B2,B3,B4,B5</t>
  </si>
  <si>
    <t>Reimbursable</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</si>
  <si>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</si>
  <si>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</si>
  <si>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</si>
  <si>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</si>
  <si>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</si>
  <si>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</si>
  <si>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</si>
  <si>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</si>
  <si>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</si>
  <si>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This account enables the Department of the Army to execute reimbursable work orders for the United States Army Corps of Engineers (USACE) with funding provided by Division D of P.L. 117-328 136 STAT 4625, under the authority of 10 U.S.C. 7016(b)(3), which authorizes USACE's supervision of the Army's functions relating to programs for conservation and development of the national water resources, including flood control, navigation, shore protection, and related purposes.   The newly established account enables the Army to comply with Section 130.21 of OMB Circular A-11 regarding accepting reimbursable orders.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</si>
  <si>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</si>
  <si>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</si>
  <si>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</si>
  <si>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Transfer in the amount of $17,602,542.00 per 10 USC 2912(a), Shared Energy Savings (SES) funding (Installation Energy).</t>
  </si>
  <si>
    <t xml:space="preserve">B4 </t>
  </si>
  <si>
    <t>Transfer in the amount of $23,481,011.00 per 10 USC 2912(a), Shared Energy Savings (SES) funding (Operational Energy).</t>
  </si>
  <si>
    <t xml:space="preserve">B5 </t>
  </si>
  <si>
    <t>Actual amount based on the JUN SF-133.</t>
  </si>
  <si>
    <t xml:space="preserve">B6 </t>
  </si>
  <si>
    <t>(3) FY 24-58 IR transfers $-16,954,807 in accordance with section 2912(e) of title 10 USC.</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</si>
  <si>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</si>
  <si>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</si>
  <si>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</si>
  <si>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</si>
  <si>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</si>
  <si>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</si>
  <si>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</si>
  <si>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</si>
  <si>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21-2020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</si>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</sst>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v>2023</v>
      </c>
      <c r="C13" s="1">
        <v>2024</v>
      </c>
      <c r="D13" s="1" t="s">
        <v>17</v>
      </c>
      <c r="E13" s="1" t="s">
        <v>65</v>
      </c>
      <c r="F13" s="1" t="s">
        <v>65</v>
      </c>
      <c r="G13" s="4" t="s">
        <v>18</v>
      </c>
      <c r="H13" s="5">
        <v>3</v>
      </c>
      <c r="I13" s="5" t="s">
        <v>19</v>
      </c>
      <c r="J13" s="8"/>
      <c r="K13" s="6" t="s">
        <v>65</v>
      </c>
    </row>
    <row r="14" spans="1:11" x14ac:dyDescent="0.2">
      <c r="A14" s="1">
        <v>21</v>
      </c>
      <c r="B14" s="1">
        <v>2023</v>
      </c>
      <c r="C14" s="1">
        <v>2024</v>
      </c>
      <c r="D14" s="1" t="s">
        <v>17</v>
      </c>
      <c r="E14" s="1" t="s">
        <v>65</v>
      </c>
      <c r="F14" s="1" t="s">
        <v>65</v>
      </c>
      <c r="G14" s="4" t="s">
        <v>20</v>
      </c>
      <c r="H14" s="5" t="s">
        <v>21</v>
      </c>
      <c r="I14" s="5" t="s">
        <v>22</v>
      </c>
      <c r="J14" s="8"/>
      <c r="K14" s="6" t="s">
        <v>65</v>
      </c>
    </row>
    <row r="15" spans="1:11" x14ac:dyDescent="0.2">
      <c r="A15" s="1">
        <v>21</v>
      </c>
      <c r="B15" s="1">
        <v>2023</v>
      </c>
      <c r="C15" s="1">
        <v>2024</v>
      </c>
      <c r="D15" s="1" t="s">
        <v>17</v>
      </c>
      <c r="E15" s="1" t="s">
        <v>65</v>
      </c>
      <c r="F15" s="1" t="s">
        <v>65</v>
      </c>
      <c r="G15" s="4" t="s">
        <v>23</v>
      </c>
      <c r="H15" s="5" t="s">
        <v>24</v>
      </c>
      <c r="I15" s="5" t="s">
        <v>25</v>
      </c>
      <c r="J15" s="8"/>
      <c r="K15" s="6" t="s">
        <v>65</v>
      </c>
    </row>
    <row r="16" spans="1:11" x14ac:dyDescent="0.2">
      <c r="A16" s="1">
        <v>21</v>
      </c>
      <c r="B16" s="1">
        <v>2023</v>
      </c>
      <c r="C16" s="1">
        <v>2024</v>
      </c>
      <c r="D16" s="1" t="s">
        <v>17</v>
      </c>
      <c r="E16" s="1" t="s">
        <v>65</v>
      </c>
      <c r="F16" s="1" t="s">
        <v>65</v>
      </c>
      <c r="G16" s="4">
        <v>1010</v>
      </c>
      <c r="H16" s="5" t="s">
        <v>65</v>
      </c>
      <c r="I16" s="5" t="s">
        <v>26</v>
      </c>
      <c r="J16" s="8">
        <v>-16954807</v>
      </c>
      <c r="K16" s="6" t="s">
        <v>27</v>
      </c>
    </row>
    <row r="17" spans="1:11" ht="25.5" x14ac:dyDescent="0.2">
      <c r="A17" s="1">
        <v>21</v>
      </c>
      <c r="B17" s="1">
        <v>2023</v>
      </c>
      <c r="C17" s="1">
        <v>2024</v>
      </c>
      <c r="D17" s="1" t="s">
        <v>17</v>
      </c>
      <c r="E17" s="1" t="s">
        <v>65</v>
      </c>
      <c r="F17" s="1" t="s">
        <v>65</v>
      </c>
      <c r="G17" s="4">
        <v>1012</v>
      </c>
      <c r="H17" s="5" t="s">
        <v>65</v>
      </c>
      <c r="I17" s="5" t="s">
        <v>28</v>
      </c>
      <c r="J17" s="8">
        <v>41083553</v>
      </c>
      <c r="K17" s="6" t="s">
        <v>29</v>
      </c>
    </row>
    <row r="18" spans="1:11" ht="38.25" x14ac:dyDescent="0.2">
      <c r="A18" s="1">
        <v>21</v>
      </c>
      <c r="B18" s="1">
        <v>2023</v>
      </c>
      <c r="C18" s="1">
        <v>2024</v>
      </c>
      <c r="D18" s="1" t="s">
        <v>17</v>
      </c>
      <c r="E18" s="1" t="s">
        <v>65</v>
      </c>
      <c r="F18" s="1" t="s">
        <v>65</v>
      </c>
      <c r="G18" s="4">
        <v>1701</v>
      </c>
      <c r="H18" s="5" t="s">
        <v>65</v>
      </c>
      <c r="I18" s="5" t="s">
        <v>30</v>
      </c>
      <c r="J18" s="8">
        <v>5000000</v>
      </c>
      <c r="K18" s="6" t="s">
        <v>31</v>
      </c>
    </row>
    <row r="19" spans="1:11" x14ac:dyDescent="0.2">
      <c r="A19" s="1">
        <v>21</v>
      </c>
      <c r="B19" s="1">
        <v>2023</v>
      </c>
      <c r="C19" s="1">
        <v>2024</v>
      </c>
      <c r="D19" s="1" t="s">
        <v>17</v>
      </c>
      <c r="E19" s="1" t="s">
        <v>65</v>
      </c>
      <c r="F19" s="1" t="s">
        <v>65</v>
      </c>
      <c r="G19" s="4">
        <v>1740</v>
      </c>
      <c r="H19" s="5" t="s">
        <v>65</v>
      </c>
      <c r="I19" s="5" t="s">
        <v>32</v>
      </c>
      <c r="J19" s="8"/>
      <c r="K19" s="6" t="s">
        <v>65</v>
      </c>
    </row>
    <row r="20" spans="1:11" ht="63.75" x14ac:dyDescent="0.2">
      <c r="A20" s="10">
        <v>21</v>
      </c>
      <c r="B20" s="10">
        <v>2023</v>
      </c>
      <c r="C20" s="10">
        <v>2024</v>
      </c>
      <c r="D20" s="10" t="s">
        <v>17</v>
      </c>
      <c r="E20" s="10" t="s">
        <v>65</v>
      </c>
      <c r="F20" s="10" t="s">
        <v>65</v>
      </c>
      <c r="G20" s="11">
        <v>1920</v>
      </c>
      <c r="H20" s="11" t="s">
        <v>65</v>
      </c>
      <c r="I20" s="11" t="s">
        <v>33</v>
      </c>
      <c r="J20" s="12">
        <f>SUM(J16:J19)</f>
        <v>29128746</v>
      </c>
      <c r="K20" s="13" t="s">
        <v>34</v>
      </c>
    </row>
    <row r="21" spans="1:11" x14ac:dyDescent="0.2">
      <c r="A21" s="1">
        <v>21</v>
      </c>
      <c r="B21" s="1">
        <v>2023</v>
      </c>
      <c r="C21" s="1">
        <v>2024</v>
      </c>
      <c r="D21" s="1" t="s">
        <v>17</v>
      </c>
      <c r="E21" s="1" t="s">
        <v>65</v>
      </c>
      <c r="F21" s="1" t="s">
        <v>65</v>
      </c>
      <c r="G21" s="4">
        <v>6011</v>
      </c>
      <c r="H21" s="5" t="s">
        <v>65</v>
      </c>
      <c r="I21" s="5" t="s">
        <v>35</v>
      </c>
      <c r="J21" s="8">
        <v>5000000</v>
      </c>
      <c r="K21" s="6" t="s">
        <v>65</v>
      </c>
    </row>
    <row r="22" spans="1:11" x14ac:dyDescent="0.2">
      <c r="A22" s="1">
        <v>21</v>
      </c>
      <c r="B22" s="1">
        <v>2023</v>
      </c>
      <c r="C22" s="1">
        <v>2024</v>
      </c>
      <c r="D22" s="1" t="s">
        <v>17</v>
      </c>
      <c r="E22" s="1" t="s">
        <v>65</v>
      </c>
      <c r="F22" s="1" t="s">
        <v>65</v>
      </c>
      <c r="G22" s="4">
        <v>6012</v>
      </c>
      <c r="H22" s="5" t="s">
        <v>65</v>
      </c>
      <c r="I22" s="5" t="s">
        <v>36</v>
      </c>
      <c r="J22" s="8">
        <v>24128746</v>
      </c>
      <c r="K22" s="6" t="s">
        <v>65</v>
      </c>
    </row>
    <row r="23" spans="1:11" x14ac:dyDescent="0.2">
      <c r="A23" s="10">
        <v>21</v>
      </c>
      <c r="B23" s="10">
        <v>2023</v>
      </c>
      <c r="C23" s="10">
        <v>2024</v>
      </c>
      <c r="D23" s="10" t="s">
        <v>17</v>
      </c>
      <c r="E23" s="10" t="s">
        <v>65</v>
      </c>
      <c r="F23" s="10" t="s">
        <v>65</v>
      </c>
      <c r="G23" s="11">
        <v>6190</v>
      </c>
      <c r="H23" s="11" t="s">
        <v>65</v>
      </c>
      <c r="I23" s="11" t="s">
        <v>37</v>
      </c>
      <c r="J23" s="12">
        <f>IF(SUM(J16:J19)=SUM(J21:J22),SUM(J21:J22), "ERROR: Line 1920 &lt;&gt; Line 6190")</f>
        <v>29128746</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114.75" x14ac:dyDescent="0.2">
      <c r="A8" s="14" t="s">
        <v>41</v>
      </c>
      <c r="B8" s="15" t="s">
        <v>42</v>
      </c>
    </row>
    <row r="9" spans="1:2" x14ac:dyDescent="0.2">
      <c r="A9" s="1" t="s">
        <v>65</v>
      </c>
      <c r="B9" s="9" t="s">
        <v>65</v>
      </c>
    </row>
    <row r="10" spans="1:2" x14ac:dyDescent="0.2">
      <c r="A10" s="1" t="s">
        <v>65</v>
      </c>
      <c r="B10" s="16" t="s">
        <v>43</v>
      </c>
    </row>
    <row r="11" spans="1:2" x14ac:dyDescent="0.2">
      <c r="A11" s="1" t="s">
        <v>65</v>
      </c>
      <c r="B11" s="9" t="s">
        <v>65</v>
      </c>
    </row>
    <row r="12" spans="1:2" ht="76.5" x14ac:dyDescent="0.2">
      <c r="A12" s="14" t="s">
        <v>44</v>
      </c>
      <c r="B12" s="15" t="s">
        <v>45</v>
      </c>
    </row>
    <row r="13" spans="1:2" ht="25.5" x14ac:dyDescent="0.2">
      <c r="A13" s="14" t="s">
        <v>46</v>
      </c>
      <c r="B13" s="15" t="s">
        <v>47</v>
      </c>
    </row>
    <row r="14" spans="1:2" ht="25.5" x14ac:dyDescent="0.2">
      <c r="A14" s="14" t="s">
        <v>48</v>
      </c>
      <c r="B14" s="15" t="s">
        <v>49</v>
      </c>
    </row>
    <row r="15" spans="1:2" ht="25.5" x14ac:dyDescent="0.2">
      <c r="A15" s="14" t="s">
        <v>50</v>
      </c>
      <c r="B15" s="15" t="s">
        <v>51</v>
      </c>
    </row>
    <row r="16" spans="1:2"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2024-09-20T10:17:35Z</dcterms:created>
  <dcterms:modified xsi:type="dcterms:W3CDTF">2024-09-20T14:18:24Z</dcterms:modified>
</cp:coreProperties>
</file>