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320"/>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9" i="1" l="1"/>
  <c r="J24" i="1"/>
</calcChain>
</file>

<file path=xl/sharedStrings.xml><?xml version="1.0" encoding="utf-8"?>
<sst xmlns="http://schemas.openxmlformats.org/spreadsheetml/2006/main" count="307" uniqueCount="82">
  <si>
    <t>FY 2024 Apportionment</t>
  </si>
  <si>
    <t>Funds provided by Public Law 117-328</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</si>
  <si>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</si>
  <si>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</si>
  <si>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</si>
  <si>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</si>
  <si>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</si>
  <si>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</si>
  <si>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</si>
  <si>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</si>
  <si>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</si>
  <si>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</si>
  <si>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</si>
  <si>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</si>
  <si>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</si>
  <si>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Operation and Maintenance, Navy (007-10-1804)</t>
  </si>
  <si>
    <t>TAFS: 17-1804 /2024</t>
  </si>
  <si>
    <t>1804</t>
  </si>
  <si>
    <t>IterNo</t>
  </si>
  <si>
    <t>Last Approved Apportionment: 2024-08-05</t>
  </si>
  <si>
    <t>RptCat</t>
  </si>
  <si>
    <t>NO</t>
  </si>
  <si>
    <t>Reporting Categories</t>
  </si>
  <si>
    <t>AdjAut</t>
  </si>
  <si>
    <t>Adjustment Authority provided</t>
  </si>
  <si>
    <t>Unob Bal: Transferred from other accounts</t>
  </si>
  <si>
    <t>B5</t>
  </si>
  <si>
    <t>BA: Disc: Appropriation</t>
  </si>
  <si>
    <t>B6, B10</t>
  </si>
  <si>
    <t>BA: Disc: Approps transferred to other accounts</t>
  </si>
  <si>
    <t>B11</t>
  </si>
  <si>
    <t>BA: Disc: Approps transferred from other accounts</t>
  </si>
  <si>
    <t>B4</t>
  </si>
  <si>
    <t>BA: Disc: Spending auth: Collected</t>
  </si>
  <si>
    <t>B12</t>
  </si>
  <si>
    <t>BA: Disc: Spending auth: Chng uncoll pymts Fed src</t>
  </si>
  <si>
    <t>BA: Disc: Spending auth:Antic colls, reimbs, other</t>
  </si>
  <si>
    <t>B8,B9,B13</t>
  </si>
  <si>
    <t>BA: Mand: Spending auth:Antic colls, reimbs, other</t>
  </si>
  <si>
    <t>B1</t>
  </si>
  <si>
    <t>Total budgetary resources avail (disc. and mand.)</t>
  </si>
  <si>
    <t>Category A -- 3rd quarter</t>
  </si>
  <si>
    <t>Category A -- 4th quarter</t>
  </si>
  <si>
    <t>Lump Sum</t>
  </si>
  <si>
    <t>Reimbursable</t>
  </si>
  <si>
    <t>Total budgetary resources available</t>
  </si>
  <si>
    <t>A1,A2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</si>
  <si>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</si>
  <si>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</si>
  <si>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</si>
  <si>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</si>
  <si>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</si>
  <si>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</si>
  <si>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Footnotes for Budgetary Resources</t>
  </si>
  <si>
    <t xml:space="preserve">B1 </t>
  </si>
  <si>
    <t>Increase of $3,000,000 for anticipated amounts from sale of forestry products in accordance with 10 USC Section 2665. The proceeds from the sale of forestry products will be transferred from the DOD-wide special fund account, Forestry Products Program (21X5285). The estimate is based on historical data.</t>
  </si>
  <si>
    <t>B10</t>
  </si>
  <si>
    <t>Funds provided by P.L. 118-50 in the amount of $557,758,000 signed by the President April 24, 2024.</t>
  </si>
  <si>
    <t>(10) FY 24-25 IR transfers $-32,308,000 in accordance with Title 10, U.S.C., section 2218, subsections (c) and (d).</t>
  </si>
  <si>
    <t>Per the May 2024 SF-133.</t>
  </si>
  <si>
    <t>B13</t>
  </si>
  <si>
    <t>Increase of $750,000,000 in reimbursable authority to support increased requirements associated with FY 24 Security Supplemental appropriations for Ukraine and Submarine Industrial Base.  Total reimbursable authority is now $7,781,774,000.</t>
  </si>
  <si>
    <t xml:space="preserve">B4 </t>
  </si>
  <si>
    <t>(14) FY 24-34 IR transfers $11,693,200 in accordance with section 8131 of division A of P.L. 118-47.  (13) FY 24-37 IR transfers $561,285,000 in accordance with section 101 of division A of P.L. 118-50.  (11) FY 24-30 IR transfers $90,900,000 in accordance with section 101 of division C of P.L. 118-50.  (10) FY 24-26 IR transfers $91,848,000 in accordance with provisions in division A of P.L. 118-47.  (10) FY 24-23 IR transfers $246,185,072 in accordance with provisions in division A of P.L. 118-47.  (7) FY 24-16 IR transfers $35,910,468 in accordance with provisions in division A of P.L. 118-35.  (6) FY 24-14 IR transfers $17,562,000 in accordance with provisions in division A of P.L. 118-35.  (5) FY 24-08 IR transfers $31,932,000 and FY 24-09 IR transfers $78,950,496 in accordance with provisions in division A of P.L. 118-22.  (3) FY 24-03 IR transfers $12,704,000 in accordance with provisions in division A of P.L. 118-15.  (1) FY 24-02 IR transfers $49,193,964 in accordance with provisions in division A of P.L. 118-15.</t>
  </si>
  <si>
    <t xml:space="preserve">B5 </t>
  </si>
  <si>
    <t>(15) FY 24-46 IR transfers $5,517,000 in accordance with division M of P.L. 117-328.  (14) FY 24-10 PA transfers $100,000,000 in accordance with section 8008 of division A of P.L. 118-47;  Funds transferred from the Defense Working Capital Fund represent unobligated balances of spending authority from offsetting collections that have a budgetary resource classification of 'reimbursable', which must be maintained in the gaining appropriations.  (12) FY 24-36 IR transfers $57,711,000 in accordance with division M of P.L. 117-328.  (10) FY 24-21 IR transfers $168,797,000 in accordance with section 8119 of division C of P.L. 117-328.  (4) FY 24-07 IR transfers $28,266,000 in accordance with division M of P.L. 117-328.</t>
  </si>
  <si>
    <t xml:space="preserve">B6 </t>
  </si>
  <si>
    <t>Funds provided by P.L. 118-47 in the amount of $71,972,007,000 MINUS section 8096 in the amount of $667,508,000 MINUS section 8127 in the amount of $68,000,000 MINUS section 8128 in the amount of $25,000,000 MINUS section 8129 in the amount of $100,000,000 MINUS section 8130 in the amount of $78,841,000 for a total of $71,032,658,000 signed by the President March 23, 2024..</t>
  </si>
  <si>
    <t xml:space="preserve">B8 </t>
  </si>
  <si>
    <t>Reimbursable increase request of $2,175,705,000 due to factors that were unknown at the time of budget submission including additional authority for facilities command to support procurement programs, funding for ship procurements on behalf of the U.S. Coast Guard, increases to support reimbursable ship modernization efforts during ship maintenance availabilities, and increases to support Joint Strike Fighter and other partner nation requirements for a total request of $7,031,774,000.</t>
  </si>
  <si>
    <t xml:space="preserve">B9 </t>
  </si>
  <si>
    <t>Apportioned anticipated budgetary resources, once realized, do not need to be reapportioned unless the amount realized exceeds the conditions on the total amount apportioned (OMB Circular A-11 section 120.49).</t>
  </si>
  <si>
    <t>End of File</t>
  </si>
  <si>
    <t>OMB Approved this apportionment request using
the web-based apportionment system</t>
  </si>
  <si>
    <t>Mark Affixed By:</t>
  </si>
  <si>
    <t>/s/ signature</t>
  </si>
  <si>
    <t xml:space="preserve">Deputy Associate Director for National Security Programs                                                                                                                                                </t>
  </si>
  <si>
    <t>Signed On:</t>
  </si>
  <si>
    <t>2024-08-12 01:37 PM</t>
  </si>
  <si>
    <t xml:space="preserve">TAF(s) Included: </t>
  </si>
  <si>
    <t xml:space="preserve">17-1804 \2024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</si>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</sst>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9"/>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81</v>
      </c>
      <c r="B1" s="1" t="s">
        <v>81</v>
      </c>
      <c r="C1" s="1" t="s">
        <v>81</v>
      </c>
      <c r="D1" s="1" t="s">
        <v>81</v>
      </c>
      <c r="E1" s="1" t="s">
        <v>81</v>
      </c>
      <c r="F1" s="1" t="s">
        <v>81</v>
      </c>
      <c r="G1" s="1" t="s">
        <v>81</v>
      </c>
      <c r="H1" s="1" t="s">
        <v>81</v>
      </c>
      <c r="I1" s="1" t="s">
        <v>81</v>
      </c>
      <c r="J1" s="1"/>
      <c r="K1" s="1" t="s">
        <v>81</v>
      </c>
    </row>
    <row r="2" spans="1:11" x14ac:dyDescent="0.2">
      <c r="A2" s="19" t="s">
        <v>0</v>
      </c>
      <c r="B2" s="19" t="s">
        <v>81</v>
      </c>
      <c r="C2" s="19" t="s">
        <v>81</v>
      </c>
      <c r="D2" s="19" t="s">
        <v>81</v>
      </c>
      <c r="E2" s="19" t="s">
        <v>81</v>
      </c>
      <c r="F2" s="19" t="s">
        <v>81</v>
      </c>
      <c r="G2" s="19" t="s">
        <v>81</v>
      </c>
      <c r="H2" s="19" t="s">
        <v>81</v>
      </c>
      <c r="I2" s="19" t="s">
        <v>81</v>
      </c>
      <c r="J2" s="19"/>
      <c r="K2" s="19" t="s">
        <v>81</v>
      </c>
    </row>
    <row r="3" spans="1:11" x14ac:dyDescent="0.2">
      <c r="A3" s="19" t="s">
        <v>1</v>
      </c>
      <c r="B3" s="19" t="s">
        <v>81</v>
      </c>
      <c r="C3" s="19" t="s">
        <v>81</v>
      </c>
      <c r="D3" s="19" t="s">
        <v>81</v>
      </c>
      <c r="E3" s="19" t="s">
        <v>81</v>
      </c>
      <c r="F3" s="19" t="s">
        <v>81</v>
      </c>
      <c r="G3" s="19" t="s">
        <v>81</v>
      </c>
      <c r="H3" s="19" t="s">
        <v>81</v>
      </c>
      <c r="I3" s="19" t="s">
        <v>81</v>
      </c>
      <c r="J3" s="19"/>
      <c r="K3" s="19" t="s">
        <v>81</v>
      </c>
    </row>
    <row r="4" spans="1:11" x14ac:dyDescent="0.2">
      <c r="A4" s="1" t="s">
        <v>81</v>
      </c>
      <c r="B4" s="1" t="s">
        <v>81</v>
      </c>
      <c r="C4" s="1" t="s">
        <v>81</v>
      </c>
      <c r="D4" s="1" t="s">
        <v>81</v>
      </c>
      <c r="E4" s="1" t="s">
        <v>81</v>
      </c>
      <c r="F4" s="1" t="s">
        <v>81</v>
      </c>
      <c r="G4" s="1" t="s">
        <v>81</v>
      </c>
      <c r="H4" s="1" t="s">
        <v>81</v>
      </c>
      <c r="I4" s="1" t="s">
        <v>81</v>
      </c>
      <c r="J4" s="1"/>
      <c r="K4" s="1" t="s">
        <v>81</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81</v>
      </c>
      <c r="B6" s="1" t="s">
        <v>81</v>
      </c>
      <c r="C6" s="1" t="s">
        <v>81</v>
      </c>
      <c r="D6" s="1" t="s">
        <v>81</v>
      </c>
      <c r="E6" s="1" t="s">
        <v>81</v>
      </c>
      <c r="F6" s="1" t="s">
        <v>81</v>
      </c>
      <c r="G6" s="4" t="s">
        <v>81</v>
      </c>
      <c r="H6" s="5" t="s">
        <v>81</v>
      </c>
      <c r="I6" s="5" t="s">
        <v>81</v>
      </c>
      <c r="J6" s="8"/>
      <c r="K6" s="6" t="s">
        <v>81</v>
      </c>
    </row>
    <row r="7" spans="1:11" x14ac:dyDescent="0.2">
      <c r="A7" s="1" t="s">
        <v>81</v>
      </c>
      <c r="B7" s="1" t="s">
        <v>81</v>
      </c>
      <c r="C7" s="1" t="s">
        <v>81</v>
      </c>
      <c r="D7" s="1" t="s">
        <v>81</v>
      </c>
      <c r="E7" s="1" t="s">
        <v>81</v>
      </c>
      <c r="F7" s="1" t="s">
        <v>81</v>
      </c>
      <c r="G7" s="4" t="s">
        <v>81</v>
      </c>
      <c r="H7" s="5" t="s">
        <v>81</v>
      </c>
      <c r="I7" s="5" t="s">
        <v>81</v>
      </c>
      <c r="J7" s="8"/>
      <c r="K7" s="6" t="s">
        <v>81</v>
      </c>
    </row>
    <row r="8" spans="1:11" x14ac:dyDescent="0.2">
      <c r="A8" s="1" t="s">
        <v>81</v>
      </c>
      <c r="B8" s="1" t="s">
        <v>81</v>
      </c>
      <c r="C8" s="1" t="s">
        <v>81</v>
      </c>
      <c r="D8" s="1" t="s">
        <v>81</v>
      </c>
      <c r="E8" s="1" t="s">
        <v>81</v>
      </c>
      <c r="F8" s="1" t="s">
        <v>81</v>
      </c>
      <c r="G8" s="4" t="s">
        <v>81</v>
      </c>
      <c r="H8" s="5" t="s">
        <v>81</v>
      </c>
      <c r="I8" s="7" t="s">
        <v>13</v>
      </c>
      <c r="J8" s="8"/>
      <c r="K8" s="6" t="s">
        <v>81</v>
      </c>
    </row>
    <row r="9" spans="1:11" x14ac:dyDescent="0.2">
      <c r="A9" s="1" t="s">
        <v>81</v>
      </c>
      <c r="B9" s="1" t="s">
        <v>81</v>
      </c>
      <c r="C9" s="1" t="s">
        <v>81</v>
      </c>
      <c r="D9" s="1" t="s">
        <v>81</v>
      </c>
      <c r="E9" s="1" t="s">
        <v>81</v>
      </c>
      <c r="F9" s="1" t="s">
        <v>81</v>
      </c>
      <c r="G9" s="4" t="s">
        <v>81</v>
      </c>
      <c r="H9" s="5" t="s">
        <v>81</v>
      </c>
      <c r="I9" s="7" t="s">
        <v>14</v>
      </c>
      <c r="J9" s="8"/>
      <c r="K9" s="6" t="s">
        <v>81</v>
      </c>
    </row>
    <row r="10" spans="1:11" x14ac:dyDescent="0.2">
      <c r="A10" s="1" t="s">
        <v>81</v>
      </c>
      <c r="B10" s="1" t="s">
        <v>81</v>
      </c>
      <c r="C10" s="1" t="s">
        <v>81</v>
      </c>
      <c r="D10" s="1" t="s">
        <v>81</v>
      </c>
      <c r="E10" s="1" t="s">
        <v>81</v>
      </c>
      <c r="F10" s="1" t="s">
        <v>81</v>
      </c>
      <c r="G10" s="4" t="s">
        <v>81</v>
      </c>
      <c r="H10" s="5" t="s">
        <v>81</v>
      </c>
      <c r="I10" s="7" t="s">
        <v>15</v>
      </c>
      <c r="J10" s="8"/>
      <c r="K10" s="6" t="s">
        <v>81</v>
      </c>
    </row>
    <row r="11" spans="1:11" x14ac:dyDescent="0.2">
      <c r="A11" s="1" t="s">
        <v>81</v>
      </c>
      <c r="B11" s="1" t="s">
        <v>81</v>
      </c>
      <c r="C11" s="1" t="s">
        <v>81</v>
      </c>
      <c r="D11" s="1" t="s">
        <v>81</v>
      </c>
      <c r="E11" s="1" t="s">
        <v>81</v>
      </c>
      <c r="F11" s="1" t="s">
        <v>81</v>
      </c>
      <c r="G11" s="4" t="s">
        <v>81</v>
      </c>
      <c r="H11" s="5" t="s">
        <v>81</v>
      </c>
      <c r="I11" s="7" t="s">
        <v>16</v>
      </c>
      <c r="J11" s="8"/>
      <c r="K11" s="6" t="s">
        <v>81</v>
      </c>
    </row>
    <row r="12" spans="1:11" x14ac:dyDescent="0.2">
      <c r="A12" s="1" t="s">
        <v>81</v>
      </c>
      <c r="B12" s="1" t="s">
        <v>81</v>
      </c>
      <c r="C12" s="1" t="s">
        <v>81</v>
      </c>
      <c r="D12" s="1" t="s">
        <v>81</v>
      </c>
      <c r="E12" s="1" t="s">
        <v>81</v>
      </c>
      <c r="F12" s="1" t="s">
        <v>81</v>
      </c>
      <c r="G12" s="4" t="s">
        <v>81</v>
      </c>
      <c r="H12" s="5" t="s">
        <v>81</v>
      </c>
      <c r="I12" s="5" t="s">
        <v>81</v>
      </c>
      <c r="J12" s="8"/>
      <c r="K12" s="6" t="s">
        <v>81</v>
      </c>
    </row>
    <row r="13" spans="1:11" x14ac:dyDescent="0.2">
      <c r="A13" s="1">
        <v>17</v>
      </c>
      <c r="B13" s="1" t="s">
        <v>81</v>
      </c>
      <c r="C13" s="1">
        <v>2024</v>
      </c>
      <c r="D13" s="1" t="s">
        <v>17</v>
      </c>
      <c r="E13" s="1" t="s">
        <v>81</v>
      </c>
      <c r="F13" s="1" t="s">
        <v>81</v>
      </c>
      <c r="G13" s="4" t="s">
        <v>18</v>
      </c>
      <c r="H13" s="5">
        <v>15</v>
      </c>
      <c r="I13" s="5" t="s">
        <v>19</v>
      </c>
      <c r="J13" s="8"/>
      <c r="K13" s="6" t="s">
        <v>81</v>
      </c>
    </row>
    <row r="14" spans="1:11" x14ac:dyDescent="0.2">
      <c r="A14" s="1">
        <v>17</v>
      </c>
      <c r="B14" s="1" t="s">
        <v>81</v>
      </c>
      <c r="C14" s="1">
        <v>2024</v>
      </c>
      <c r="D14" s="1" t="s">
        <v>17</v>
      </c>
      <c r="E14" s="1" t="s">
        <v>81</v>
      </c>
      <c r="F14" s="1" t="s">
        <v>81</v>
      </c>
      <c r="G14" s="4" t="s">
        <v>20</v>
      </c>
      <c r="H14" s="5" t="s">
        <v>21</v>
      </c>
      <c r="I14" s="5" t="s">
        <v>22</v>
      </c>
      <c r="J14" s="8"/>
      <c r="K14" s="6" t="s">
        <v>81</v>
      </c>
    </row>
    <row r="15" spans="1:11" x14ac:dyDescent="0.2">
      <c r="A15" s="1">
        <v>17</v>
      </c>
      <c r="B15" s="1" t="s">
        <v>81</v>
      </c>
      <c r="C15" s="1">
        <v>2024</v>
      </c>
      <c r="D15" s="1" t="s">
        <v>17</v>
      </c>
      <c r="E15" s="1" t="s">
        <v>81</v>
      </c>
      <c r="F15" s="1" t="s">
        <v>81</v>
      </c>
      <c r="G15" s="4" t="s">
        <v>23</v>
      </c>
      <c r="H15" s="5" t="s">
        <v>21</v>
      </c>
      <c r="I15" s="5" t="s">
        <v>24</v>
      </c>
      <c r="J15" s="8"/>
      <c r="K15" s="6" t="s">
        <v>81</v>
      </c>
    </row>
    <row r="16" spans="1:11" x14ac:dyDescent="0.2">
      <c r="A16" s="1">
        <v>17</v>
      </c>
      <c r="B16" s="1" t="s">
        <v>81</v>
      </c>
      <c r="C16" s="1">
        <v>2024</v>
      </c>
      <c r="D16" s="1" t="s">
        <v>17</v>
      </c>
      <c r="E16" s="1" t="s">
        <v>81</v>
      </c>
      <c r="F16" s="1" t="s">
        <v>81</v>
      </c>
      <c r="G16" s="4">
        <v>1011</v>
      </c>
      <c r="H16" s="5" t="s">
        <v>81</v>
      </c>
      <c r="I16" s="5" t="s">
        <v>25</v>
      </c>
      <c r="J16" s="8">
        <v>360291000</v>
      </c>
      <c r="K16" s="6" t="s">
        <v>26</v>
      </c>
    </row>
    <row r="17" spans="1:11" ht="25.5" x14ac:dyDescent="0.2">
      <c r="A17" s="1">
        <v>17</v>
      </c>
      <c r="B17" s="1" t="s">
        <v>81</v>
      </c>
      <c r="C17" s="1">
        <v>2024</v>
      </c>
      <c r="D17" s="1" t="s">
        <v>17</v>
      </c>
      <c r="E17" s="1" t="s">
        <v>81</v>
      </c>
      <c r="F17" s="1" t="s">
        <v>81</v>
      </c>
      <c r="G17" s="4">
        <v>1100</v>
      </c>
      <c r="H17" s="5" t="s">
        <v>81</v>
      </c>
      <c r="I17" s="5" t="s">
        <v>27</v>
      </c>
      <c r="J17" s="8">
        <v>71590416000</v>
      </c>
      <c r="K17" s="6" t="s">
        <v>28</v>
      </c>
    </row>
    <row r="18" spans="1:11" x14ac:dyDescent="0.2">
      <c r="A18" s="1">
        <v>17</v>
      </c>
      <c r="B18" s="1" t="s">
        <v>81</v>
      </c>
      <c r="C18" s="1">
        <v>2024</v>
      </c>
      <c r="D18" s="1" t="s">
        <v>17</v>
      </c>
      <c r="E18" s="1" t="s">
        <v>81</v>
      </c>
      <c r="F18" s="1" t="s">
        <v>81</v>
      </c>
      <c r="G18" s="4">
        <v>1120</v>
      </c>
      <c r="H18" s="5" t="s">
        <v>81</v>
      </c>
      <c r="I18" s="5" t="s">
        <v>29</v>
      </c>
      <c r="J18" s="8">
        <v>-32308000</v>
      </c>
      <c r="K18" s="6" t="s">
        <v>30</v>
      </c>
    </row>
    <row r="19" spans="1:11" x14ac:dyDescent="0.2">
      <c r="A19" s="1">
        <v>17</v>
      </c>
      <c r="B19" s="1" t="s">
        <v>81</v>
      </c>
      <c r="C19" s="1">
        <v>2024</v>
      </c>
      <c r="D19" s="1" t="s">
        <v>17</v>
      </c>
      <c r="E19" s="1" t="s">
        <v>81</v>
      </c>
      <c r="F19" s="1" t="s">
        <v>81</v>
      </c>
      <c r="G19" s="4">
        <v>1121</v>
      </c>
      <c r="H19" s="5" t="s">
        <v>81</v>
      </c>
      <c r="I19" s="5" t="s">
        <v>31</v>
      </c>
      <c r="J19" s="8">
        <v>1228164200</v>
      </c>
      <c r="K19" s="6" t="s">
        <v>32</v>
      </c>
    </row>
    <row r="20" spans="1:11" x14ac:dyDescent="0.2">
      <c r="A20" s="1">
        <v>17</v>
      </c>
      <c r="B20" s="1" t="s">
        <v>81</v>
      </c>
      <c r="C20" s="1">
        <v>2024</v>
      </c>
      <c r="D20" s="1" t="s">
        <v>17</v>
      </c>
      <c r="E20" s="1" t="s">
        <v>81</v>
      </c>
      <c r="F20" s="1" t="s">
        <v>81</v>
      </c>
      <c r="G20" s="4">
        <v>1700</v>
      </c>
      <c r="H20" s="5" t="s">
        <v>81</v>
      </c>
      <c r="I20" s="5" t="s">
        <v>33</v>
      </c>
      <c r="J20" s="8">
        <v>3050262562</v>
      </c>
      <c r="K20" s="6" t="s">
        <v>34</v>
      </c>
    </row>
    <row r="21" spans="1:11" x14ac:dyDescent="0.2">
      <c r="A21" s="1">
        <v>17</v>
      </c>
      <c r="B21" s="1" t="s">
        <v>81</v>
      </c>
      <c r="C21" s="1">
        <v>2024</v>
      </c>
      <c r="D21" s="1" t="s">
        <v>17</v>
      </c>
      <c r="E21" s="1" t="s">
        <v>81</v>
      </c>
      <c r="F21" s="1" t="s">
        <v>81</v>
      </c>
      <c r="G21" s="4">
        <v>1701</v>
      </c>
      <c r="H21" s="5" t="s">
        <v>81</v>
      </c>
      <c r="I21" s="5" t="s">
        <v>35</v>
      </c>
      <c r="J21" s="8">
        <v>2612423915</v>
      </c>
      <c r="K21" s="6" t="s">
        <v>34</v>
      </c>
    </row>
    <row r="22" spans="1:11" ht="38.25" x14ac:dyDescent="0.2">
      <c r="A22" s="1">
        <v>17</v>
      </c>
      <c r="B22" s="1" t="s">
        <v>81</v>
      </c>
      <c r="C22" s="1">
        <v>2024</v>
      </c>
      <c r="D22" s="1" t="s">
        <v>17</v>
      </c>
      <c r="E22" s="1" t="s">
        <v>81</v>
      </c>
      <c r="F22" s="1" t="s">
        <v>81</v>
      </c>
      <c r="G22" s="4">
        <v>1740</v>
      </c>
      <c r="H22" s="5" t="s">
        <v>81</v>
      </c>
      <c r="I22" s="5" t="s">
        <v>36</v>
      </c>
      <c r="J22" s="8">
        <v>2119087523</v>
      </c>
      <c r="K22" s="6" t="s">
        <v>37</v>
      </c>
    </row>
    <row r="23" spans="1:11" x14ac:dyDescent="0.2">
      <c r="A23" s="1">
        <v>17</v>
      </c>
      <c r="B23" s="1" t="s">
        <v>81</v>
      </c>
      <c r="C23" s="1">
        <v>2024</v>
      </c>
      <c r="D23" s="1" t="s">
        <v>17</v>
      </c>
      <c r="E23" s="1" t="s">
        <v>81</v>
      </c>
      <c r="F23" s="1" t="s">
        <v>81</v>
      </c>
      <c r="G23" s="4">
        <v>1840</v>
      </c>
      <c r="H23" s="5" t="s">
        <v>81</v>
      </c>
      <c r="I23" s="5" t="s">
        <v>38</v>
      </c>
      <c r="J23" s="8">
        <v>3000000</v>
      </c>
      <c r="K23" s="6" t="s">
        <v>39</v>
      </c>
    </row>
    <row r="24" spans="1:11" x14ac:dyDescent="0.2">
      <c r="A24" s="10">
        <v>17</v>
      </c>
      <c r="B24" s="10" t="s">
        <v>81</v>
      </c>
      <c r="C24" s="10">
        <v>2024</v>
      </c>
      <c r="D24" s="10" t="s">
        <v>17</v>
      </c>
      <c r="E24" s="10" t="s">
        <v>81</v>
      </c>
      <c r="F24" s="10" t="s">
        <v>81</v>
      </c>
      <c r="G24" s="11">
        <v>1920</v>
      </c>
      <c r="H24" s="11" t="s">
        <v>81</v>
      </c>
      <c r="I24" s="11" t="s">
        <v>40</v>
      </c>
      <c r="J24" s="12">
        <f>SUM(J16:J23)</f>
        <v>80931337200</v>
      </c>
      <c r="K24" s="13" t="s">
        <v>81</v>
      </c>
    </row>
    <row r="25" spans="1:11" x14ac:dyDescent="0.2">
      <c r="A25" s="1">
        <v>17</v>
      </c>
      <c r="B25" s="1" t="s">
        <v>81</v>
      </c>
      <c r="C25" s="1">
        <v>2024</v>
      </c>
      <c r="D25" s="1" t="s">
        <v>17</v>
      </c>
      <c r="E25" s="1" t="s">
        <v>81</v>
      </c>
      <c r="F25" s="1" t="s">
        <v>81</v>
      </c>
      <c r="G25" s="4">
        <v>6003</v>
      </c>
      <c r="H25" s="5" t="s">
        <v>81</v>
      </c>
      <c r="I25" s="5" t="s">
        <v>41</v>
      </c>
      <c r="J25" s="8">
        <v>30086261906</v>
      </c>
      <c r="K25" s="6" t="s">
        <v>81</v>
      </c>
    </row>
    <row r="26" spans="1:11" x14ac:dyDescent="0.2">
      <c r="A26" s="1">
        <v>17</v>
      </c>
      <c r="B26" s="1" t="s">
        <v>81</v>
      </c>
      <c r="C26" s="1">
        <v>2024</v>
      </c>
      <c r="D26" s="1" t="s">
        <v>17</v>
      </c>
      <c r="E26" s="1" t="s">
        <v>81</v>
      </c>
      <c r="F26" s="1" t="s">
        <v>81</v>
      </c>
      <c r="G26" s="4">
        <v>6004</v>
      </c>
      <c r="H26" s="5" t="s">
        <v>81</v>
      </c>
      <c r="I26" s="5" t="s">
        <v>42</v>
      </c>
      <c r="J26" s="8">
        <v>4287839100</v>
      </c>
      <c r="K26" s="6" t="s">
        <v>81</v>
      </c>
    </row>
    <row r="27" spans="1:11" x14ac:dyDescent="0.2">
      <c r="A27" s="1">
        <v>17</v>
      </c>
      <c r="B27" s="1" t="s">
        <v>81</v>
      </c>
      <c r="C27" s="1">
        <v>2024</v>
      </c>
      <c r="D27" s="1" t="s">
        <v>17</v>
      </c>
      <c r="E27" s="1" t="s">
        <v>81</v>
      </c>
      <c r="F27" s="1" t="s">
        <v>81</v>
      </c>
      <c r="G27" s="4">
        <v>6011</v>
      </c>
      <c r="H27" s="5" t="s">
        <v>81</v>
      </c>
      <c r="I27" s="5" t="s">
        <v>43</v>
      </c>
      <c r="J27" s="8">
        <v>38775462194</v>
      </c>
      <c r="K27" s="6" t="s">
        <v>81</v>
      </c>
    </row>
    <row r="28" spans="1:11" x14ac:dyDescent="0.2">
      <c r="A28" s="1">
        <v>17</v>
      </c>
      <c r="B28" s="1" t="s">
        <v>81</v>
      </c>
      <c r="C28" s="1">
        <v>2024</v>
      </c>
      <c r="D28" s="1" t="s">
        <v>17</v>
      </c>
      <c r="E28" s="1" t="s">
        <v>81</v>
      </c>
      <c r="F28" s="1" t="s">
        <v>81</v>
      </c>
      <c r="G28" s="4">
        <v>6012</v>
      </c>
      <c r="H28" s="5" t="s">
        <v>81</v>
      </c>
      <c r="I28" s="5" t="s">
        <v>44</v>
      </c>
      <c r="J28" s="8">
        <v>7781774000</v>
      </c>
      <c r="K28" s="6" t="s">
        <v>81</v>
      </c>
    </row>
    <row r="29" spans="1:11" ht="25.5" x14ac:dyDescent="0.2">
      <c r="A29" s="10">
        <v>17</v>
      </c>
      <c r="B29" s="10" t="s">
        <v>81</v>
      </c>
      <c r="C29" s="10">
        <v>2024</v>
      </c>
      <c r="D29" s="10" t="s">
        <v>17</v>
      </c>
      <c r="E29" s="10" t="s">
        <v>81</v>
      </c>
      <c r="F29" s="10" t="s">
        <v>81</v>
      </c>
      <c r="G29" s="11">
        <v>6190</v>
      </c>
      <c r="H29" s="11" t="s">
        <v>81</v>
      </c>
      <c r="I29" s="11" t="s">
        <v>45</v>
      </c>
      <c r="J29" s="12">
        <f>IF(SUM(J16:J23)=SUM(J25:J28),SUM(J25:J28), "ERROR: Line 1920 &lt;&gt; Line 6190")</f>
        <v>80931337200</v>
      </c>
      <c r="K29" s="13" t="s">
        <v>46</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4"/>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81</v>
      </c>
      <c r="B1" s="9" t="s">
        <v>81</v>
      </c>
    </row>
    <row r="2" spans="1:2" x14ac:dyDescent="0.2">
      <c r="A2" s="1" t="s">
        <v>81</v>
      </c>
      <c r="B2" s="9" t="s">
        <v>0</v>
      </c>
    </row>
    <row r="3" spans="1:2" x14ac:dyDescent="0.2">
      <c r="A3" s="1" t="s">
        <v>81</v>
      </c>
      <c r="B3" s="9" t="s">
        <v>47</v>
      </c>
    </row>
    <row r="4" spans="1:2" x14ac:dyDescent="0.2">
      <c r="A4" s="1" t="s">
        <v>81</v>
      </c>
      <c r="B4" s="9" t="s">
        <v>81</v>
      </c>
    </row>
    <row r="5" spans="1:2" x14ac:dyDescent="0.2">
      <c r="A5" s="1" t="s">
        <v>81</v>
      </c>
      <c r="B5" s="9" t="s">
        <v>81</v>
      </c>
    </row>
    <row r="6" spans="1:2" x14ac:dyDescent="0.2">
      <c r="A6" s="1" t="s">
        <v>81</v>
      </c>
      <c r="B6" s="16" t="s">
        <v>48</v>
      </c>
    </row>
    <row r="7" spans="1:2" x14ac:dyDescent="0.2">
      <c r="A7" s="1" t="s">
        <v>81</v>
      </c>
      <c r="B7" s="9" t="s">
        <v>81</v>
      </c>
    </row>
    <row r="8" spans="1:2" ht="89.25" x14ac:dyDescent="0.2">
      <c r="A8" s="14" t="s">
        <v>49</v>
      </c>
      <c r="B8" s="15" t="s">
        <v>50</v>
      </c>
    </row>
    <row r="9" spans="1:2" ht="38.25" x14ac:dyDescent="0.2">
      <c r="A9" s="14" t="s">
        <v>51</v>
      </c>
      <c r="B9" s="15" t="s">
        <v>52</v>
      </c>
    </row>
    <row r="10" spans="1:2" x14ac:dyDescent="0.2">
      <c r="A10" s="1" t="s">
        <v>81</v>
      </c>
      <c r="B10" s="9" t="s">
        <v>81</v>
      </c>
    </row>
    <row r="11" spans="1:2" x14ac:dyDescent="0.2">
      <c r="A11" s="1" t="s">
        <v>81</v>
      </c>
      <c r="B11" s="16" t="s">
        <v>53</v>
      </c>
    </row>
    <row r="12" spans="1:2" x14ac:dyDescent="0.2">
      <c r="A12" s="1" t="s">
        <v>81</v>
      </c>
      <c r="B12" s="9" t="s">
        <v>81</v>
      </c>
    </row>
    <row r="13" spans="1:2" ht="38.25" x14ac:dyDescent="0.2">
      <c r="A13" s="14" t="s">
        <v>54</v>
      </c>
      <c r="B13" s="15" t="s">
        <v>55</v>
      </c>
    </row>
    <row r="14" spans="1:2" x14ac:dyDescent="0.2">
      <c r="A14" s="14" t="s">
        <v>56</v>
      </c>
      <c r="B14" s="15" t="s">
        <v>57</v>
      </c>
    </row>
    <row r="15" spans="1:2" x14ac:dyDescent="0.2">
      <c r="A15" s="14" t="s">
        <v>30</v>
      </c>
      <c r="B15" s="15" t="s">
        <v>58</v>
      </c>
    </row>
    <row r="16" spans="1:2" x14ac:dyDescent="0.2">
      <c r="A16" s="14" t="s">
        <v>34</v>
      </c>
      <c r="B16" s="15" t="s">
        <v>59</v>
      </c>
    </row>
    <row r="17" spans="1:2" ht="38.25" x14ac:dyDescent="0.2">
      <c r="A17" s="14" t="s">
        <v>60</v>
      </c>
      <c r="B17" s="15" t="s">
        <v>61</v>
      </c>
    </row>
    <row r="18" spans="1:2" ht="114.75" x14ac:dyDescent="0.2">
      <c r="A18" s="14" t="s">
        <v>62</v>
      </c>
      <c r="B18" s="15" t="s">
        <v>63</v>
      </c>
    </row>
    <row r="19" spans="1:2" ht="89.25" x14ac:dyDescent="0.2">
      <c r="A19" s="14" t="s">
        <v>64</v>
      </c>
      <c r="B19" s="15" t="s">
        <v>65</v>
      </c>
    </row>
    <row r="20" spans="1:2" ht="51" x14ac:dyDescent="0.2">
      <c r="A20" s="14" t="s">
        <v>66</v>
      </c>
      <c r="B20" s="15" t="s">
        <v>67</v>
      </c>
    </row>
    <row r="21" spans="1:2" ht="63.75" x14ac:dyDescent="0.2">
      <c r="A21" s="14" t="s">
        <v>68</v>
      </c>
      <c r="B21" s="15" t="s">
        <v>69</v>
      </c>
    </row>
    <row r="22" spans="1:2" ht="25.5" x14ac:dyDescent="0.2">
      <c r="A22" s="14" t="s">
        <v>70</v>
      </c>
      <c r="B22" s="15" t="s">
        <v>71</v>
      </c>
    </row>
    <row r="23" spans="1:2" x14ac:dyDescent="0.2">
      <c r="A23" s="1" t="s">
        <v>81</v>
      </c>
      <c r="B23" s="9" t="s">
        <v>81</v>
      </c>
    </row>
    <row r="24" spans="1:2" x14ac:dyDescent="0.2">
      <c r="A24" s="20" t="s">
        <v>72</v>
      </c>
      <c r="B24" s="19" t="s">
        <v>81</v>
      </c>
    </row>
  </sheetData>
  <mergeCells count="1">
    <mergeCell ref="A24:B24"/>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73</v>
      </c>
      <c r="B1" s="22"/>
    </row>
    <row r="2" spans="1:2" ht="15" x14ac:dyDescent="0.25">
      <c r="A2" s="17" t="s">
        <v>81</v>
      </c>
      <c r="B2" s="18" t="s">
        <v>81</v>
      </c>
    </row>
    <row r="3" spans="1:2" ht="15" x14ac:dyDescent="0.25">
      <c r="A3" s="17" t="s">
        <v>81</v>
      </c>
      <c r="B3" s="18" t="s">
        <v>81</v>
      </c>
    </row>
    <row r="4" spans="1:2" ht="15" x14ac:dyDescent="0.25">
      <c r="A4" s="17" t="s">
        <v>74</v>
      </c>
      <c r="B4" s="18" t="s">
        <v>75</v>
      </c>
    </row>
    <row r="5" spans="1:2" ht="15" x14ac:dyDescent="0.25">
      <c r="A5" s="17" t="s">
        <v>81</v>
      </c>
      <c r="B5" s="18" t="s">
        <v>76</v>
      </c>
    </row>
    <row r="6" spans="1:2" ht="15" x14ac:dyDescent="0.25">
      <c r="A6" s="17" t="s">
        <v>81</v>
      </c>
      <c r="B6" s="18" t="s">
        <v>81</v>
      </c>
    </row>
    <row r="7" spans="1:2" ht="15" x14ac:dyDescent="0.25">
      <c r="A7" s="17" t="s">
        <v>77</v>
      </c>
      <c r="B7" s="18" t="s">
        <v>78</v>
      </c>
    </row>
    <row r="8" spans="1:2" ht="15" x14ac:dyDescent="0.25">
      <c r="A8" s="17" t="s">
        <v>81</v>
      </c>
      <c r="B8" s="18" t="s">
        <v>81</v>
      </c>
    </row>
    <row r="9" spans="1:2" ht="15" x14ac:dyDescent="0.25">
      <c r="A9" s="17" t="s">
        <v>79</v>
      </c>
      <c r="B9" s="18" t="s">
        <v>80</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2024-08-12T13:39:40Z</dcterms:created>
  <dcterms:modified xsi:type="dcterms:W3CDTF">2024-08-12T17:40:14Z</dcterms:modified>
</cp:coreProperties>
</file>