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3" i="1"/>
</calcChain>
</file>

<file path=xl/sharedStrings.xml><?xml version="1.0" encoding="utf-8"?>
<sst xmlns="http://schemas.openxmlformats.org/spreadsheetml/2006/main" count="275" uniqueCount="57">
  <si>
    <t>FY 2024 Apportionment</t>
  </si>
  <si>
    <t>Funds provided by Public Laws 118-22 and 118-42</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</si>
  <si>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</si>
  <si>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</si>
  <si>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</si>
  <si>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</si>
  <si>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</si>
  <si>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</si>
  <si>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</si>
  <si>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</si>
  <si>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</si>
  <si>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</si>
  <si>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</si>
  <si>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</si>
  <si>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</si>
  <si>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Joint DOD-VA Medical Facility Demonstration Fund (029-15-0169)</t>
  </si>
  <si>
    <t>TAFS: 36-0169 /2024</t>
  </si>
  <si>
    <t>0169</t>
  </si>
  <si>
    <t>IterNo</t>
  </si>
  <si>
    <t>Last Approved Apportionment: 2024-01-05</t>
  </si>
  <si>
    <t>RptCat</t>
  </si>
  <si>
    <t>NO</t>
  </si>
  <si>
    <t>Reporting Categories</t>
  </si>
  <si>
    <t>AdjAut</t>
  </si>
  <si>
    <t>Adjustment Authority provided</t>
  </si>
  <si>
    <t>BA: Disc: Approps transferred from other accounts</t>
  </si>
  <si>
    <t>B2</t>
  </si>
  <si>
    <t>BA: Disc: Adv approps antic nonexpend trans net (from MS-0160-2024)</t>
  </si>
  <si>
    <t>B1</t>
  </si>
  <si>
    <t>BA: Disc: Adv approps antic nonexpend trans net (from MCC-0140-2024)</t>
  </si>
  <si>
    <t>BA: Disc: Adv approps antic nonexpend trans net (from MSC-0152-2024)</t>
  </si>
  <si>
    <t>BA: Disc: Adv approps antic nonexpend trans net (from MF-0162-2024)</t>
  </si>
  <si>
    <t>BA: Disc: Adv approps antic nonexpend trans net (from IT-0167-2024)</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</si>
  <si>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</si>
  <si>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</si>
  <si>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</si>
  <si>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</si>
  <si>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</si>
  <si>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</si>
  <si>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</si>
  <si>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</si>
  <si>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</si>
  <si>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</si>
  <si>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</si>
  <si>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P.L. 118-42 (Consolidated Appropriations Act, 2024 - signed 03/09/2024) Division A- Title II - Administrative Provisions Sec. 219 directs that of the amounts appropriated to the Department of Veterans Affairs for FY 2024 for Medical Services (0160; $299,590,000), Medical Community Care (0140; $51,291,000), Medical Support and Compliance (0152; $30,996,000), Medical Facilities (0162; $40,570,000), and Information Technology Systems (0167; $8,085,000), up to $430,532,000, plus reimbursements, may be transferred to the Joint Department of Defense-Department of Veterans Affairs Medical Facility Demonstration Fund, established by P.L. 111-84 (National Defense Authorization Act for Fiscal Year 2010 - signed 10/28/2009) - Title XVII - Division A - Sec. 1704, and may be used for operations of the integrated Captain James A. Lovell Federal Health Care Center, consisting of the North Chicago Veterans Affairs Medical Center, the Navy Ambulatory Care Center and supporting facilities designated as a combined Federal medical facility as described by P.L. 110-417 (Duncan Hunter National Defense Authorization Act for Fiscal Year 2009 - signed 10/14/2008) - Title VII - Subtitle A - Sec. 706. Provided, that additional funds may be transferred upon written notification by the Secretary of Veterans Affairs to the Committees on Appropriations of both Houses of Congress.</t>
  </si>
  <si>
    <t xml:space="preserve">B2 </t>
  </si>
  <si>
    <t>P.L. 118-22 (Further Continuing Appropriations and Other Extensions Act, 2024 - signed 11/17/2023); P.L. 118-15 (Continuing Appropriations Act, 2024); and section 8090 of division C of P.L. 117-328 (Department of Defense Appropriations Act, 2023) to transfer $56,224,560 (out of total of $57,372,000, of which $1,147,440 is being transferred to 36-0169 2024/2025) from the Department of Defense for the Defense Health Program (097-0130) for the period of the CR through February 2, 2024.</t>
  </si>
  <si>
    <t>End of File</t>
  </si>
  <si>
    <t>OMB Approved this apportionment request using
the web-based apportionment system</t>
  </si>
  <si>
    <t>Mark Affixed By:</t>
  </si>
  <si>
    <t>/s/ signature</t>
  </si>
  <si>
    <t xml:space="preserve">Deputy Associate Director for National Security Programs                                                                                                                                                </t>
  </si>
  <si>
    <t>Signed On:</t>
  </si>
  <si>
    <t>2024-04-11 04:42 PM</t>
  </si>
  <si>
    <t xml:space="preserve">TAF(s) Included: </t>
  </si>
  <si>
    <t xml:space="preserve">36-0169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</si>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</sst>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36</v>
      </c>
      <c r="B13" s="1" t="s">
        <v>56</v>
      </c>
      <c r="C13" s="1">
        <v>2024</v>
      </c>
      <c r="D13" s="1" t="s">
        <v>17</v>
      </c>
      <c r="E13" s="1" t="s">
        <v>56</v>
      </c>
      <c r="F13" s="1" t="s">
        <v>56</v>
      </c>
      <c r="G13" s="4" t="s">
        <v>18</v>
      </c>
      <c r="H13" s="5">
        <v>3</v>
      </c>
      <c r="I13" s="5" t="s">
        <v>19</v>
      </c>
      <c r="J13" s="8"/>
      <c r="K13" s="6" t="s">
        <v>56</v>
      </c>
    </row>
    <row r="14" spans="1:11" x14ac:dyDescent="0.2">
      <c r="A14" s="1">
        <v>36</v>
      </c>
      <c r="B14" s="1" t="s">
        <v>56</v>
      </c>
      <c r="C14" s="1">
        <v>2024</v>
      </c>
      <c r="D14" s="1" t="s">
        <v>17</v>
      </c>
      <c r="E14" s="1" t="s">
        <v>56</v>
      </c>
      <c r="F14" s="1" t="s">
        <v>56</v>
      </c>
      <c r="G14" s="4" t="s">
        <v>20</v>
      </c>
      <c r="H14" s="5" t="s">
        <v>21</v>
      </c>
      <c r="I14" s="5" t="s">
        <v>22</v>
      </c>
      <c r="J14" s="8"/>
      <c r="K14" s="6" t="s">
        <v>56</v>
      </c>
    </row>
    <row r="15" spans="1:11" x14ac:dyDescent="0.2">
      <c r="A15" s="1">
        <v>36</v>
      </c>
      <c r="B15" s="1" t="s">
        <v>56</v>
      </c>
      <c r="C15" s="1">
        <v>2024</v>
      </c>
      <c r="D15" s="1" t="s">
        <v>17</v>
      </c>
      <c r="E15" s="1" t="s">
        <v>56</v>
      </c>
      <c r="F15" s="1" t="s">
        <v>56</v>
      </c>
      <c r="G15" s="4" t="s">
        <v>23</v>
      </c>
      <c r="H15" s="5" t="s">
        <v>21</v>
      </c>
      <c r="I15" s="5" t="s">
        <v>24</v>
      </c>
      <c r="J15" s="8"/>
      <c r="K15" s="6" t="s">
        <v>56</v>
      </c>
    </row>
    <row r="16" spans="1:11" x14ac:dyDescent="0.2">
      <c r="A16" s="1">
        <v>36</v>
      </c>
      <c r="B16" s="1" t="s">
        <v>56</v>
      </c>
      <c r="C16" s="1">
        <v>2024</v>
      </c>
      <c r="D16" s="1" t="s">
        <v>17</v>
      </c>
      <c r="E16" s="1" t="s">
        <v>56</v>
      </c>
      <c r="F16" s="1" t="s">
        <v>56</v>
      </c>
      <c r="G16" s="4">
        <v>1121</v>
      </c>
      <c r="H16" s="5" t="s">
        <v>56</v>
      </c>
      <c r="I16" s="5" t="s">
        <v>25</v>
      </c>
      <c r="J16" s="8">
        <v>56224560</v>
      </c>
      <c r="K16" s="6" t="s">
        <v>26</v>
      </c>
    </row>
    <row r="17" spans="1:11" x14ac:dyDescent="0.2">
      <c r="A17" s="1">
        <v>36</v>
      </c>
      <c r="B17" s="1" t="s">
        <v>56</v>
      </c>
      <c r="C17" s="1">
        <v>2024</v>
      </c>
      <c r="D17" s="1" t="s">
        <v>17</v>
      </c>
      <c r="E17" s="1" t="s">
        <v>56</v>
      </c>
      <c r="F17" s="1" t="s">
        <v>56</v>
      </c>
      <c r="G17" s="4">
        <v>1176</v>
      </c>
      <c r="H17" s="5">
        <v>1</v>
      </c>
      <c r="I17" s="5" t="s">
        <v>27</v>
      </c>
      <c r="J17" s="8">
        <v>293598200</v>
      </c>
      <c r="K17" s="6" t="s">
        <v>28</v>
      </c>
    </row>
    <row r="18" spans="1:11" x14ac:dyDescent="0.2">
      <c r="A18" s="1">
        <v>36</v>
      </c>
      <c r="B18" s="1" t="s">
        <v>56</v>
      </c>
      <c r="C18" s="1">
        <v>2024</v>
      </c>
      <c r="D18" s="1" t="s">
        <v>17</v>
      </c>
      <c r="E18" s="1" t="s">
        <v>56</v>
      </c>
      <c r="F18" s="1" t="s">
        <v>56</v>
      </c>
      <c r="G18" s="4">
        <v>1176</v>
      </c>
      <c r="H18" s="5">
        <v>2</v>
      </c>
      <c r="I18" s="5" t="s">
        <v>29</v>
      </c>
      <c r="J18" s="8">
        <v>50265180</v>
      </c>
      <c r="K18" s="6" t="s">
        <v>28</v>
      </c>
    </row>
    <row r="19" spans="1:11" x14ac:dyDescent="0.2">
      <c r="A19" s="1">
        <v>36</v>
      </c>
      <c r="B19" s="1" t="s">
        <v>56</v>
      </c>
      <c r="C19" s="1">
        <v>2024</v>
      </c>
      <c r="D19" s="1" t="s">
        <v>17</v>
      </c>
      <c r="E19" s="1" t="s">
        <v>56</v>
      </c>
      <c r="F19" s="1" t="s">
        <v>56</v>
      </c>
      <c r="G19" s="4">
        <v>1176</v>
      </c>
      <c r="H19" s="5">
        <v>3</v>
      </c>
      <c r="I19" s="5" t="s">
        <v>30</v>
      </c>
      <c r="J19" s="8">
        <v>30376080</v>
      </c>
      <c r="K19" s="6" t="s">
        <v>28</v>
      </c>
    </row>
    <row r="20" spans="1:11" x14ac:dyDescent="0.2">
      <c r="A20" s="1">
        <v>36</v>
      </c>
      <c r="B20" s="1" t="s">
        <v>56</v>
      </c>
      <c r="C20" s="1">
        <v>2024</v>
      </c>
      <c r="D20" s="1" t="s">
        <v>17</v>
      </c>
      <c r="E20" s="1" t="s">
        <v>56</v>
      </c>
      <c r="F20" s="1" t="s">
        <v>56</v>
      </c>
      <c r="G20" s="4">
        <v>1176</v>
      </c>
      <c r="H20" s="5">
        <v>4</v>
      </c>
      <c r="I20" s="5" t="s">
        <v>31</v>
      </c>
      <c r="J20" s="8">
        <v>39758600</v>
      </c>
      <c r="K20" s="6" t="s">
        <v>28</v>
      </c>
    </row>
    <row r="21" spans="1:11" x14ac:dyDescent="0.2">
      <c r="A21" s="1">
        <v>36</v>
      </c>
      <c r="B21" s="1" t="s">
        <v>56</v>
      </c>
      <c r="C21" s="1">
        <v>2024</v>
      </c>
      <c r="D21" s="1" t="s">
        <v>17</v>
      </c>
      <c r="E21" s="1" t="s">
        <v>56</v>
      </c>
      <c r="F21" s="1" t="s">
        <v>56</v>
      </c>
      <c r="G21" s="4">
        <v>1176</v>
      </c>
      <c r="H21" s="5">
        <v>5</v>
      </c>
      <c r="I21" s="5" t="s">
        <v>32</v>
      </c>
      <c r="J21" s="8">
        <v>7923300</v>
      </c>
      <c r="K21" s="6" t="s">
        <v>28</v>
      </c>
    </row>
    <row r="22" spans="1:11" x14ac:dyDescent="0.2">
      <c r="A22" s="1">
        <v>36</v>
      </c>
      <c r="B22" s="1" t="s">
        <v>56</v>
      </c>
      <c r="C22" s="1">
        <v>2024</v>
      </c>
      <c r="D22" s="1" t="s">
        <v>17</v>
      </c>
      <c r="E22" s="1" t="s">
        <v>56</v>
      </c>
      <c r="F22" s="1" t="s">
        <v>56</v>
      </c>
      <c r="G22" s="4">
        <v>1740</v>
      </c>
      <c r="H22" s="5" t="s">
        <v>56</v>
      </c>
      <c r="I22" s="5" t="s">
        <v>33</v>
      </c>
      <c r="J22" s="8">
        <v>9800000</v>
      </c>
      <c r="K22" s="6" t="s">
        <v>56</v>
      </c>
    </row>
    <row r="23" spans="1:11" x14ac:dyDescent="0.2">
      <c r="A23" s="10">
        <v>36</v>
      </c>
      <c r="B23" s="10" t="s">
        <v>56</v>
      </c>
      <c r="C23" s="10">
        <v>2024</v>
      </c>
      <c r="D23" s="10" t="s">
        <v>17</v>
      </c>
      <c r="E23" s="10" t="s">
        <v>56</v>
      </c>
      <c r="F23" s="10" t="s">
        <v>56</v>
      </c>
      <c r="G23" s="11">
        <v>1920</v>
      </c>
      <c r="H23" s="11" t="s">
        <v>56</v>
      </c>
      <c r="I23" s="11" t="s">
        <v>34</v>
      </c>
      <c r="J23" s="12">
        <f>SUM(J16:J22)</f>
        <v>487945920</v>
      </c>
      <c r="K23" s="13" t="s">
        <v>56</v>
      </c>
    </row>
    <row r="24" spans="1:11" x14ac:dyDescent="0.2">
      <c r="A24" s="1">
        <v>36</v>
      </c>
      <c r="B24" s="1" t="s">
        <v>56</v>
      </c>
      <c r="C24" s="1">
        <v>2024</v>
      </c>
      <c r="D24" s="1" t="s">
        <v>17</v>
      </c>
      <c r="E24" s="1" t="s">
        <v>56</v>
      </c>
      <c r="F24" s="1" t="s">
        <v>56</v>
      </c>
      <c r="G24" s="4">
        <v>6001</v>
      </c>
      <c r="H24" s="5" t="s">
        <v>56</v>
      </c>
      <c r="I24" s="5" t="s">
        <v>35</v>
      </c>
      <c r="J24" s="8">
        <v>129291400</v>
      </c>
      <c r="K24" s="6" t="s">
        <v>56</v>
      </c>
    </row>
    <row r="25" spans="1:11" x14ac:dyDescent="0.2">
      <c r="A25" s="1">
        <v>36</v>
      </c>
      <c r="B25" s="1" t="s">
        <v>56</v>
      </c>
      <c r="C25" s="1">
        <v>2024</v>
      </c>
      <c r="D25" s="1" t="s">
        <v>17</v>
      </c>
      <c r="E25" s="1" t="s">
        <v>56</v>
      </c>
      <c r="F25" s="1" t="s">
        <v>56</v>
      </c>
      <c r="G25" s="4">
        <v>6002</v>
      </c>
      <c r="H25" s="5" t="s">
        <v>56</v>
      </c>
      <c r="I25" s="5" t="s">
        <v>36</v>
      </c>
      <c r="J25" s="8">
        <v>152703110</v>
      </c>
      <c r="K25" s="6" t="s">
        <v>56</v>
      </c>
    </row>
    <row r="26" spans="1:11" x14ac:dyDescent="0.2">
      <c r="A26" s="1">
        <v>36</v>
      </c>
      <c r="B26" s="1" t="s">
        <v>56</v>
      </c>
      <c r="C26" s="1">
        <v>2024</v>
      </c>
      <c r="D26" s="1" t="s">
        <v>17</v>
      </c>
      <c r="E26" s="1" t="s">
        <v>56</v>
      </c>
      <c r="F26" s="1" t="s">
        <v>56</v>
      </c>
      <c r="G26" s="4">
        <v>6003</v>
      </c>
      <c r="H26" s="5" t="s">
        <v>56</v>
      </c>
      <c r="I26" s="5" t="s">
        <v>37</v>
      </c>
      <c r="J26" s="8">
        <v>159672135</v>
      </c>
      <c r="K26" s="6" t="s">
        <v>56</v>
      </c>
    </row>
    <row r="27" spans="1:11" x14ac:dyDescent="0.2">
      <c r="A27" s="1">
        <v>36</v>
      </c>
      <c r="B27" s="1" t="s">
        <v>56</v>
      </c>
      <c r="C27" s="1">
        <v>2024</v>
      </c>
      <c r="D27" s="1" t="s">
        <v>17</v>
      </c>
      <c r="E27" s="1" t="s">
        <v>56</v>
      </c>
      <c r="F27" s="1" t="s">
        <v>56</v>
      </c>
      <c r="G27" s="4">
        <v>6004</v>
      </c>
      <c r="H27" s="5" t="s">
        <v>56</v>
      </c>
      <c r="I27" s="5" t="s">
        <v>38</v>
      </c>
      <c r="J27" s="8">
        <v>46279275</v>
      </c>
      <c r="K27" s="6" t="s">
        <v>56</v>
      </c>
    </row>
    <row r="28" spans="1:11" x14ac:dyDescent="0.2">
      <c r="A28" s="10">
        <v>36</v>
      </c>
      <c r="B28" s="10" t="s">
        <v>56</v>
      </c>
      <c r="C28" s="10">
        <v>2024</v>
      </c>
      <c r="D28" s="10" t="s">
        <v>17</v>
      </c>
      <c r="E28" s="10" t="s">
        <v>56</v>
      </c>
      <c r="F28" s="10" t="s">
        <v>56</v>
      </c>
      <c r="G28" s="11">
        <v>6190</v>
      </c>
      <c r="H28" s="11" t="s">
        <v>56</v>
      </c>
      <c r="I28" s="11" t="s">
        <v>39</v>
      </c>
      <c r="J28" s="12">
        <f>IF(SUM(J16:J22)=SUM(J24:J27),SUM(J24:J27), "ERROR: Line 1920 &lt;&gt; Line 6190")</f>
        <v>487945920</v>
      </c>
      <c r="K28" s="13" t="s">
        <v>56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40</v>
      </c>
    </row>
    <row r="4" spans="1:2" x14ac:dyDescent="0.2">
      <c r="A4" s="1" t="s">
        <v>56</v>
      </c>
      <c r="B4" s="9" t="s">
        <v>56</v>
      </c>
    </row>
    <row r="5" spans="1:2" x14ac:dyDescent="0.2">
      <c r="A5" s="1" t="s">
        <v>56</v>
      </c>
      <c r="B5" s="9" t="s">
        <v>56</v>
      </c>
    </row>
    <row r="6" spans="1:2" x14ac:dyDescent="0.2">
      <c r="A6" s="1" t="s">
        <v>56</v>
      </c>
      <c r="B6" s="16" t="s">
        <v>41</v>
      </c>
    </row>
    <row r="7" spans="1:2" x14ac:dyDescent="0.2">
      <c r="A7" s="1" t="s">
        <v>56</v>
      </c>
      <c r="B7" s="9" t="s">
        <v>56</v>
      </c>
    </row>
    <row r="8" spans="1:2" x14ac:dyDescent="0.2">
      <c r="A8" s="1" t="s">
        <v>56</v>
      </c>
      <c r="B8" s="9" t="s">
        <v>56</v>
      </c>
    </row>
    <row r="9" spans="1:2" x14ac:dyDescent="0.2">
      <c r="A9" s="1" t="s">
        <v>56</v>
      </c>
      <c r="B9" s="16" t="s">
        <v>42</v>
      </c>
    </row>
    <row r="10" spans="1:2" x14ac:dyDescent="0.2">
      <c r="A10" s="1" t="s">
        <v>56</v>
      </c>
      <c r="B10" s="9" t="s">
        <v>56</v>
      </c>
    </row>
    <row r="11" spans="1:2" ht="153" x14ac:dyDescent="0.2">
      <c r="A11" s="14" t="s">
        <v>43</v>
      </c>
      <c r="B11" s="15" t="s">
        <v>44</v>
      </c>
    </row>
    <row r="12" spans="1:2" ht="63.75" x14ac:dyDescent="0.2">
      <c r="A12" s="14" t="s">
        <v>45</v>
      </c>
      <c r="B12" s="15" t="s">
        <v>46</v>
      </c>
    </row>
    <row r="13" spans="1:2" x14ac:dyDescent="0.2">
      <c r="A13" s="1" t="s">
        <v>56</v>
      </c>
      <c r="B13" s="9" t="s">
        <v>56</v>
      </c>
    </row>
    <row r="14" spans="1:2" x14ac:dyDescent="0.2">
      <c r="A14" s="20" t="s">
        <v>47</v>
      </c>
      <c r="B14" s="19" t="s">
        <v>56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2024-04-11T16:43:55Z</dcterms:created>
  <dcterms:modified xsi:type="dcterms:W3CDTF">2024-04-11T20:44:34Z</dcterms:modified>
</cp:coreProperties>
</file>