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<sst xmlns="http://schemas.openxmlformats.org/spreadsheetml/2006/main" count="260" uniqueCount="49">
  <si>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</si>
  <si>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</si>
  <si>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</si>
  <si>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</si>
  <si>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</si>
  <si>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</si>
  <si>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</si>
  <si>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</si>
  <si>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</si>
  <si>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</si>
  <si>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</si>
  <si>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</si>
  <si>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</si>
  <si>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</si>
  <si>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</si>
  <si>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Joint DOD-VA Medical Facility Demonstration Fund (029-15-0169)</t>
  </si>
  <si>
    <t>TAFS: 36-0169 /2024</t>
  </si>
  <si>
    <t>0169</t>
  </si>
  <si>
    <t>IterNo</t>
  </si>
  <si>
    <t>Last Approved Apportionment: N\A, First Request of Year</t>
  </si>
  <si>
    <t>RptCat</t>
  </si>
  <si>
    <t>NO</t>
  </si>
  <si>
    <t>Reporting Categories</t>
  </si>
  <si>
    <t>AdjAut</t>
  </si>
  <si>
    <t>Adjustment Authority provided</t>
  </si>
  <si>
    <t>BA: Disc: Adv approps antic nonexpend trans net</t>
  </si>
  <si>
    <t>B1</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</si>
  <si>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</si>
  <si>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</si>
  <si>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</si>
  <si>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</si>
  <si>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</si>
  <si>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</si>
  <si>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</si>
  <si>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</si>
  <si>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</si>
  <si>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</si>
  <si>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</si>
  <si>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P.L. 117-328 (Consolidated Appropriations Act, 2023 - signed 12/29/2022) Division J - Title II - Administrative Provisions Sec. 220 directs that of the amounts appropriated to the Department of Veterans Affairs for FY 2023 for Medical Services (0160; $191,968,000), Medical Community Care (0140; $51,291,000), Medical Support and Compliance (0152; $30,996,000), and Medical Facilities (0162; $40,570,000), up to $314,825,000, plus reimbursements, may be transferred to the Joint Department of Defense-Department of Veterans Affairs Medical Facility Demonstration Fund, established by P.L. 111-84 (National Defense Authorization Act for Fiscal Year 2010 - signed 10/28/2009) - Title XVII - Division A - Sec. 1704, and may be used for operations of the integrated Captain James A. Lovell Federal Health Care Center, consisting of the North Chicago Veterans Affairs Medical Center, the Navy Ambulatory Care Center and supporting facilities designated as a combined Federal medical facility as described by P.L. 110-417 (Duncan Hunter National Defense Authorization Act for Fiscal Year 2009 - signed 10/14/2008) - Title VII - Subtitle A - Sec. 706. Provided, that additional funds may be transferred upon written notification by the Secretary of Veterans Affairs to the Committees on Appropriations of both Houses of Congress.</t>
  </si>
  <si>
    <t>End of File</t>
  </si>
  <si>
    <t>OMB Approved this apportionment request using
the web-based apportionment system</t>
  </si>
  <si>
    <t>Mark Affixed By:</t>
  </si>
  <si>
    <t>/s/ signature</t>
  </si>
  <si>
    <t xml:space="preserve">Deputy Associate Director for National Security Programs                                                                                                                                                </t>
  </si>
  <si>
    <t>Signed On:</t>
  </si>
  <si>
    <t>2023-09-26 08:04 PM</t>
  </si>
  <si>
    <t xml:space="preserve">TAF(s) Included: </t>
  </si>
  <si>
    <t xml:space="preserve">36-0169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</si>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</sst>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36</v>
      </c>
      <c r="B13" s="1" t="s">
        <v>48</v>
      </c>
      <c r="C13" s="1">
        <v>2024</v>
      </c>
      <c r="D13" s="1" t="s">
        <v>17</v>
      </c>
      <c r="E13" s="1" t="s">
        <v>48</v>
      </c>
      <c r="F13" s="1" t="s">
        <v>48</v>
      </c>
      <c r="G13" s="4" t="s">
        <v>18</v>
      </c>
      <c r="H13" s="5">
        <v>1</v>
      </c>
      <c r="I13" s="5" t="s">
        <v>19</v>
      </c>
      <c r="J13" s="8"/>
      <c r="K13" s="6" t="s">
        <v>48</v>
      </c>
    </row>
    <row r="14" spans="1:11" x14ac:dyDescent="0.2">
      <c r="A14" s="1">
        <v>36</v>
      </c>
      <c r="B14" s="1" t="s">
        <v>48</v>
      </c>
      <c r="C14" s="1">
        <v>2024</v>
      </c>
      <c r="D14" s="1" t="s">
        <v>17</v>
      </c>
      <c r="E14" s="1" t="s">
        <v>48</v>
      </c>
      <c r="F14" s="1" t="s">
        <v>48</v>
      </c>
      <c r="G14" s="4" t="s">
        <v>20</v>
      </c>
      <c r="H14" s="5" t="s">
        <v>21</v>
      </c>
      <c r="I14" s="5" t="s">
        <v>22</v>
      </c>
      <c r="J14" s="8"/>
      <c r="K14" s="6" t="s">
        <v>48</v>
      </c>
    </row>
    <row r="15" spans="1:11" x14ac:dyDescent="0.2">
      <c r="A15" s="1">
        <v>36</v>
      </c>
      <c r="B15" s="1" t="s">
        <v>48</v>
      </c>
      <c r="C15" s="1">
        <v>2024</v>
      </c>
      <c r="D15" s="1" t="s">
        <v>17</v>
      </c>
      <c r="E15" s="1" t="s">
        <v>48</v>
      </c>
      <c r="F15" s="1" t="s">
        <v>48</v>
      </c>
      <c r="G15" s="4" t="s">
        <v>23</v>
      </c>
      <c r="H15" s="5" t="s">
        <v>21</v>
      </c>
      <c r="I15" s="5" t="s">
        <v>24</v>
      </c>
      <c r="J15" s="8"/>
      <c r="K15" s="6" t="s">
        <v>48</v>
      </c>
    </row>
    <row r="16" spans="1:11" x14ac:dyDescent="0.2">
      <c r="A16" s="1">
        <v>36</v>
      </c>
      <c r="B16" s="1" t="s">
        <v>48</v>
      </c>
      <c r="C16" s="1">
        <v>2024</v>
      </c>
      <c r="D16" s="1" t="s">
        <v>17</v>
      </c>
      <c r="E16" s="1" t="s">
        <v>48</v>
      </c>
      <c r="F16" s="1" t="s">
        <v>48</v>
      </c>
      <c r="G16" s="4">
        <v>1176</v>
      </c>
      <c r="H16" s="5">
        <v>1</v>
      </c>
      <c r="I16" s="5" t="s">
        <v>25</v>
      </c>
      <c r="J16" s="8">
        <v>188128640</v>
      </c>
      <c r="K16" s="6" t="s">
        <v>26</v>
      </c>
    </row>
    <row r="17" spans="1:11" x14ac:dyDescent="0.2">
      <c r="A17" s="1">
        <v>36</v>
      </c>
      <c r="B17" s="1" t="s">
        <v>48</v>
      </c>
      <c r="C17" s="1">
        <v>2024</v>
      </c>
      <c r="D17" s="1" t="s">
        <v>17</v>
      </c>
      <c r="E17" s="1" t="s">
        <v>48</v>
      </c>
      <c r="F17" s="1" t="s">
        <v>48</v>
      </c>
      <c r="G17" s="4">
        <v>1176</v>
      </c>
      <c r="H17" s="5">
        <v>2</v>
      </c>
      <c r="I17" s="5" t="s">
        <v>25</v>
      </c>
      <c r="J17" s="8">
        <v>50265180</v>
      </c>
      <c r="K17" s="6" t="s">
        <v>26</v>
      </c>
    </row>
    <row r="18" spans="1:11" x14ac:dyDescent="0.2">
      <c r="A18" s="1">
        <v>36</v>
      </c>
      <c r="B18" s="1" t="s">
        <v>48</v>
      </c>
      <c r="C18" s="1">
        <v>2024</v>
      </c>
      <c r="D18" s="1" t="s">
        <v>17</v>
      </c>
      <c r="E18" s="1" t="s">
        <v>48</v>
      </c>
      <c r="F18" s="1" t="s">
        <v>48</v>
      </c>
      <c r="G18" s="4">
        <v>1176</v>
      </c>
      <c r="H18" s="5">
        <v>3</v>
      </c>
      <c r="I18" s="5" t="s">
        <v>25</v>
      </c>
      <c r="J18" s="8">
        <v>30376080</v>
      </c>
      <c r="K18" s="6" t="s">
        <v>26</v>
      </c>
    </row>
    <row r="19" spans="1:11" x14ac:dyDescent="0.2">
      <c r="A19" s="1">
        <v>36</v>
      </c>
      <c r="B19" s="1" t="s">
        <v>48</v>
      </c>
      <c r="C19" s="1">
        <v>2024</v>
      </c>
      <c r="D19" s="1" t="s">
        <v>17</v>
      </c>
      <c r="E19" s="1" t="s">
        <v>48</v>
      </c>
      <c r="F19" s="1" t="s">
        <v>48</v>
      </c>
      <c r="G19" s="4">
        <v>1176</v>
      </c>
      <c r="H19" s="5">
        <v>4</v>
      </c>
      <c r="I19" s="5" t="s">
        <v>25</v>
      </c>
      <c r="J19" s="8">
        <v>39758600</v>
      </c>
      <c r="K19" s="6" t="s">
        <v>26</v>
      </c>
    </row>
    <row r="20" spans="1:11" x14ac:dyDescent="0.2">
      <c r="A20" s="1">
        <v>36</v>
      </c>
      <c r="B20" s="1" t="s">
        <v>48</v>
      </c>
      <c r="C20" s="1">
        <v>2024</v>
      </c>
      <c r="D20" s="1" t="s">
        <v>17</v>
      </c>
      <c r="E20" s="1" t="s">
        <v>48</v>
      </c>
      <c r="F20" s="1" t="s">
        <v>48</v>
      </c>
      <c r="G20" s="4">
        <v>1740</v>
      </c>
      <c r="H20" s="5" t="s">
        <v>48</v>
      </c>
      <c r="I20" s="5" t="s">
        <v>27</v>
      </c>
      <c r="J20" s="8">
        <v>9800000</v>
      </c>
      <c r="K20" s="6" t="s">
        <v>48</v>
      </c>
    </row>
    <row r="21" spans="1:11" x14ac:dyDescent="0.2">
      <c r="A21" s="10">
        <v>36</v>
      </c>
      <c r="B21" s="10" t="s">
        <v>48</v>
      </c>
      <c r="C21" s="10">
        <v>2024</v>
      </c>
      <c r="D21" s="10" t="s">
        <v>17</v>
      </c>
      <c r="E21" s="10" t="s">
        <v>48</v>
      </c>
      <c r="F21" s="10" t="s">
        <v>48</v>
      </c>
      <c r="G21" s="11">
        <v>1920</v>
      </c>
      <c r="H21" s="11" t="s">
        <v>48</v>
      </c>
      <c r="I21" s="11" t="s">
        <v>28</v>
      </c>
      <c r="J21" s="12">
        <f>SUM(J16:J20)</f>
        <v>318328500</v>
      </c>
      <c r="K21" s="13" t="s">
        <v>48</v>
      </c>
    </row>
    <row r="22" spans="1:11" x14ac:dyDescent="0.2">
      <c r="A22" s="1">
        <v>36</v>
      </c>
      <c r="B22" s="1" t="s">
        <v>48</v>
      </c>
      <c r="C22" s="1">
        <v>2024</v>
      </c>
      <c r="D22" s="1" t="s">
        <v>17</v>
      </c>
      <c r="E22" s="1" t="s">
        <v>48</v>
      </c>
      <c r="F22" s="1" t="s">
        <v>48</v>
      </c>
      <c r="G22" s="4">
        <v>6001</v>
      </c>
      <c r="H22" s="5" t="s">
        <v>48</v>
      </c>
      <c r="I22" s="5" t="s">
        <v>29</v>
      </c>
      <c r="J22" s="8">
        <v>129291400</v>
      </c>
      <c r="K22" s="6" t="s">
        <v>48</v>
      </c>
    </row>
    <row r="23" spans="1:11" x14ac:dyDescent="0.2">
      <c r="A23" s="1">
        <v>36</v>
      </c>
      <c r="B23" s="1" t="s">
        <v>48</v>
      </c>
      <c r="C23" s="1">
        <v>2024</v>
      </c>
      <c r="D23" s="1" t="s">
        <v>17</v>
      </c>
      <c r="E23" s="1" t="s">
        <v>48</v>
      </c>
      <c r="F23" s="1" t="s">
        <v>48</v>
      </c>
      <c r="G23" s="4">
        <v>6002</v>
      </c>
      <c r="H23" s="5" t="s">
        <v>48</v>
      </c>
      <c r="I23" s="5" t="s">
        <v>30</v>
      </c>
      <c r="J23" s="8">
        <v>96478550</v>
      </c>
      <c r="K23" s="6" t="s">
        <v>48</v>
      </c>
    </row>
    <row r="24" spans="1:11" x14ac:dyDescent="0.2">
      <c r="A24" s="1">
        <v>36</v>
      </c>
      <c r="B24" s="1" t="s">
        <v>48</v>
      </c>
      <c r="C24" s="1">
        <v>2024</v>
      </c>
      <c r="D24" s="1" t="s">
        <v>17</v>
      </c>
      <c r="E24" s="1" t="s">
        <v>48</v>
      </c>
      <c r="F24" s="1" t="s">
        <v>48</v>
      </c>
      <c r="G24" s="4">
        <v>6003</v>
      </c>
      <c r="H24" s="5" t="s">
        <v>48</v>
      </c>
      <c r="I24" s="5" t="s">
        <v>31</v>
      </c>
      <c r="J24" s="8">
        <v>46279275</v>
      </c>
      <c r="K24" s="6" t="s">
        <v>48</v>
      </c>
    </row>
    <row r="25" spans="1:11" x14ac:dyDescent="0.2">
      <c r="A25" s="1">
        <v>36</v>
      </c>
      <c r="B25" s="1" t="s">
        <v>48</v>
      </c>
      <c r="C25" s="1">
        <v>2024</v>
      </c>
      <c r="D25" s="1" t="s">
        <v>17</v>
      </c>
      <c r="E25" s="1" t="s">
        <v>48</v>
      </c>
      <c r="F25" s="1" t="s">
        <v>48</v>
      </c>
      <c r="G25" s="4">
        <v>6004</v>
      </c>
      <c r="H25" s="5" t="s">
        <v>48</v>
      </c>
      <c r="I25" s="5" t="s">
        <v>32</v>
      </c>
      <c r="J25" s="8">
        <v>46279275</v>
      </c>
      <c r="K25" s="6" t="s">
        <v>48</v>
      </c>
    </row>
    <row r="26" spans="1:11" x14ac:dyDescent="0.2">
      <c r="A26" s="10">
        <v>36</v>
      </c>
      <c r="B26" s="10" t="s">
        <v>48</v>
      </c>
      <c r="C26" s="10">
        <v>2024</v>
      </c>
      <c r="D26" s="10" t="s">
        <v>17</v>
      </c>
      <c r="E26" s="10" t="s">
        <v>48</v>
      </c>
      <c r="F26" s="10" t="s">
        <v>48</v>
      </c>
      <c r="G26" s="11">
        <v>6190</v>
      </c>
      <c r="H26" s="11" t="s">
        <v>48</v>
      </c>
      <c r="I26" s="11" t="s">
        <v>33</v>
      </c>
      <c r="J26" s="12">
        <f>IF(SUM(J16:J20)=SUM(J22:J25),SUM(J22:J25), "ERROR: Line 1920 &lt;&gt; Line 6190")</f>
        <v>318328500</v>
      </c>
      <c r="K26"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x14ac:dyDescent="0.2">
      <c r="A8" s="1" t="s">
        <v>48</v>
      </c>
      <c r="B8" s="9" t="s">
        <v>48</v>
      </c>
    </row>
    <row r="9" spans="1:2" x14ac:dyDescent="0.2">
      <c r="A9" s="1" t="s">
        <v>48</v>
      </c>
      <c r="B9" s="16" t="s">
        <v>36</v>
      </c>
    </row>
    <row r="10" spans="1:2" x14ac:dyDescent="0.2">
      <c r="A10" s="1" t="s">
        <v>48</v>
      </c>
      <c r="B10" s="9" t="s">
        <v>48</v>
      </c>
    </row>
    <row r="11" spans="1:2" ht="153" x14ac:dyDescent="0.2">
      <c r="A11" s="14" t="s">
        <v>37</v>
      </c>
      <c r="B11" s="15" t="s">
        <v>38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2023-09-26T20:05:09Z</dcterms:created>
  <dcterms:modified xsi:type="dcterms:W3CDTF">2023-09-27T00:05:09Z</dcterms:modified>
</cp:coreProperties>
</file>