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0" i="1"/>
</calcChain>
</file>

<file path=xl/sharedStrings.xml><?xml version="1.0" encoding="utf-8"?>
<sst xmlns="http://schemas.openxmlformats.org/spreadsheetml/2006/main" count="260" uniqueCount="51">
  <si>
    <t>FY 2024 Apportionment</t>
  </si>
  <si>
    <t>Funds provided by Public Laws 117-328 and 118-42</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</si>
  <si>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</si>
  <si>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</si>
  <si>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</si>
  <si>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</si>
  <si>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</si>
  <si>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</si>
  <si>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</si>
  <si>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</si>
  <si>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</si>
  <si>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</si>
  <si>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</si>
  <si>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</si>
  <si>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</si>
  <si>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Community Care (029-15-0140)</t>
  </si>
  <si>
    <t>Treas Account: Community Care</t>
  </si>
  <si>
    <t>TAFS: 36-0140 /2024</t>
  </si>
  <si>
    <t>0140</t>
  </si>
  <si>
    <t>IterNo</t>
  </si>
  <si>
    <t>Last Approved Apportionment: 2023-09-27</t>
  </si>
  <si>
    <t>RptCat</t>
  </si>
  <si>
    <t>NO</t>
  </si>
  <si>
    <t>Reporting Categories</t>
  </si>
  <si>
    <t>AdjAut</t>
  </si>
  <si>
    <t>Adjustment Authority provided</t>
  </si>
  <si>
    <t>BA: Disc: Advance appropriation</t>
  </si>
  <si>
    <t>BA: Disc: Advance approps permanently reduced</t>
  </si>
  <si>
    <t>BA: Disc: Adv approps antic nonexpend trans net</t>
  </si>
  <si>
    <t>B1</t>
  </si>
  <si>
    <t>Total budgetary resources avail (disc. and mand.)</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</si>
  <si>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</si>
  <si>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</si>
  <si>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</si>
  <si>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</si>
  <si>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</si>
  <si>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</si>
  <si>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</si>
  <si>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</si>
  <si>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B1 </t>
  </si>
  <si>
    <t>P.L. 117-328 (Consolidated Appropriations Act, 2023 - signed 12/29/2022) Division J - Title II - Administrative Provisions Sec. 220 directs that of the amounts appropriated to the Department of Veterans Affairs for FY 2024 for Medical Services, Medical Community Care , Medical Support and Compliance, and Medical Facilities, up to $314,825,000, plus reimbursements, may be transferred to the Joint Department of Defense-Department of Veterans Affairs Medical Facility Demonstration Fund, established by P.L. 111-84 (National Defense Authorization Act for Fiscal Year 2010 - signed 10/28/2009) - Title XVII - Division A - Sec. 1704, and may be used for operations of the integrated Captain James A. Lovell Federal Health Care Center, consisting of the North Chicago Veteran Affairs Medical Center, and Navy Ambulatory Care Center, and supporting facilities designated as a combined Federal medical facility as described by P.L. 110-417 (Duncan Hunter National Defense Authorization Act for Fiscal Year 2009 - signed 10/14/2008) - Title VII - Subtitle A - Sec. 706. Provided, that additional funds may be transferred upon written notification by the Secretary of Veterans Affairs to the Committees on Appropriations of both Houses of Congress.</t>
  </si>
  <si>
    <t>End of File</t>
  </si>
  <si>
    <t>OMB Approved this apportionment request using
the web-based apportionment system</t>
  </si>
  <si>
    <t>Mark Affixed By:</t>
  </si>
  <si>
    <t>/s/ signature</t>
  </si>
  <si>
    <t xml:space="preserve">Deputy Associate Director for National Security Programs                                                                                                                                                </t>
  </si>
  <si>
    <t>Signed On:</t>
  </si>
  <si>
    <t>2024-04-11 04:48 PM</t>
  </si>
  <si>
    <t xml:space="preserve">TAF(s) Included: </t>
  </si>
  <si>
    <t xml:space="preserve">36-0140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</si>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</sst>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7" t="s">
        <v>17</v>
      </c>
      <c r="J12" s="8"/>
      <c r="K12" s="6" t="s">
        <v>50</v>
      </c>
    </row>
    <row r="13" spans="1:11" x14ac:dyDescent="0.2">
      <c r="A13" s="1" t="s">
        <v>50</v>
      </c>
      <c r="B13" s="1" t="s">
        <v>50</v>
      </c>
      <c r="C13" s="1" t="s">
        <v>50</v>
      </c>
      <c r="D13" s="1" t="s">
        <v>50</v>
      </c>
      <c r="E13" s="1" t="s">
        <v>50</v>
      </c>
      <c r="F13" s="1" t="s">
        <v>50</v>
      </c>
      <c r="G13" s="4" t="s">
        <v>50</v>
      </c>
      <c r="H13" s="5" t="s">
        <v>50</v>
      </c>
      <c r="I13" s="5" t="s">
        <v>50</v>
      </c>
      <c r="J13" s="8"/>
      <c r="K13" s="6" t="s">
        <v>50</v>
      </c>
    </row>
    <row r="14" spans="1:11" x14ac:dyDescent="0.2">
      <c r="A14" s="1">
        <v>36</v>
      </c>
      <c r="B14" s="1" t="s">
        <v>50</v>
      </c>
      <c r="C14" s="1">
        <v>2024</v>
      </c>
      <c r="D14" s="1" t="s">
        <v>18</v>
      </c>
      <c r="E14" s="1" t="s">
        <v>50</v>
      </c>
      <c r="F14" s="1" t="s">
        <v>50</v>
      </c>
      <c r="G14" s="4" t="s">
        <v>19</v>
      </c>
      <c r="H14" s="5">
        <v>2</v>
      </c>
      <c r="I14" s="5" t="s">
        <v>20</v>
      </c>
      <c r="J14" s="8"/>
      <c r="K14" s="6" t="s">
        <v>50</v>
      </c>
    </row>
    <row r="15" spans="1:11" x14ac:dyDescent="0.2">
      <c r="A15" s="1">
        <v>36</v>
      </c>
      <c r="B15" s="1" t="s">
        <v>50</v>
      </c>
      <c r="C15" s="1">
        <v>2024</v>
      </c>
      <c r="D15" s="1" t="s">
        <v>18</v>
      </c>
      <c r="E15" s="1" t="s">
        <v>50</v>
      </c>
      <c r="F15" s="1" t="s">
        <v>50</v>
      </c>
      <c r="G15" s="4" t="s">
        <v>21</v>
      </c>
      <c r="H15" s="5" t="s">
        <v>22</v>
      </c>
      <c r="I15" s="5" t="s">
        <v>23</v>
      </c>
      <c r="J15" s="8"/>
      <c r="K15" s="6" t="s">
        <v>50</v>
      </c>
    </row>
    <row r="16" spans="1:11" x14ac:dyDescent="0.2">
      <c r="A16" s="1">
        <v>36</v>
      </c>
      <c r="B16" s="1" t="s">
        <v>50</v>
      </c>
      <c r="C16" s="1">
        <v>2024</v>
      </c>
      <c r="D16" s="1" t="s">
        <v>18</v>
      </c>
      <c r="E16" s="1" t="s">
        <v>50</v>
      </c>
      <c r="F16" s="1" t="s">
        <v>50</v>
      </c>
      <c r="G16" s="4" t="s">
        <v>24</v>
      </c>
      <c r="H16" s="5" t="s">
        <v>22</v>
      </c>
      <c r="I16" s="5" t="s">
        <v>25</v>
      </c>
      <c r="J16" s="8"/>
      <c r="K16" s="6" t="s">
        <v>50</v>
      </c>
    </row>
    <row r="17" spans="1:11" x14ac:dyDescent="0.2">
      <c r="A17" s="1">
        <v>36</v>
      </c>
      <c r="B17" s="1" t="s">
        <v>50</v>
      </c>
      <c r="C17" s="1">
        <v>2024</v>
      </c>
      <c r="D17" s="1" t="s">
        <v>18</v>
      </c>
      <c r="E17" s="1" t="s">
        <v>50</v>
      </c>
      <c r="F17" s="1" t="s">
        <v>50</v>
      </c>
      <c r="G17" s="4">
        <v>1170</v>
      </c>
      <c r="H17" s="5" t="s">
        <v>50</v>
      </c>
      <c r="I17" s="5" t="s">
        <v>26</v>
      </c>
      <c r="J17" s="8">
        <v>31000000000</v>
      </c>
      <c r="K17" s="6" t="s">
        <v>50</v>
      </c>
    </row>
    <row r="18" spans="1:11" x14ac:dyDescent="0.2">
      <c r="A18" s="1">
        <v>36</v>
      </c>
      <c r="B18" s="1" t="s">
        <v>50</v>
      </c>
      <c r="C18" s="1">
        <v>2024</v>
      </c>
      <c r="D18" s="1" t="s">
        <v>18</v>
      </c>
      <c r="E18" s="1" t="s">
        <v>50</v>
      </c>
      <c r="F18" s="1" t="s">
        <v>50</v>
      </c>
      <c r="G18" s="4">
        <v>1174</v>
      </c>
      <c r="H18" s="5" t="s">
        <v>50</v>
      </c>
      <c r="I18" s="5" t="s">
        <v>27</v>
      </c>
      <c r="J18" s="8">
        <v>-2657977000</v>
      </c>
      <c r="K18" s="6" t="s">
        <v>50</v>
      </c>
    </row>
    <row r="19" spans="1:11" x14ac:dyDescent="0.2">
      <c r="A19" s="1">
        <v>36</v>
      </c>
      <c r="B19" s="1" t="s">
        <v>50</v>
      </c>
      <c r="C19" s="1">
        <v>2024</v>
      </c>
      <c r="D19" s="1" t="s">
        <v>18</v>
      </c>
      <c r="E19" s="1" t="s">
        <v>50</v>
      </c>
      <c r="F19" s="1" t="s">
        <v>50</v>
      </c>
      <c r="G19" s="4">
        <v>1176</v>
      </c>
      <c r="H19" s="5" t="s">
        <v>50</v>
      </c>
      <c r="I19" s="5" t="s">
        <v>28</v>
      </c>
      <c r="J19" s="8">
        <v>-51291000</v>
      </c>
      <c r="K19" s="6" t="s">
        <v>29</v>
      </c>
    </row>
    <row r="20" spans="1:11" x14ac:dyDescent="0.2">
      <c r="A20" s="10">
        <v>36</v>
      </c>
      <c r="B20" s="10" t="s">
        <v>50</v>
      </c>
      <c r="C20" s="10">
        <v>2024</v>
      </c>
      <c r="D20" s="10" t="s">
        <v>18</v>
      </c>
      <c r="E20" s="10" t="s">
        <v>50</v>
      </c>
      <c r="F20" s="10" t="s">
        <v>50</v>
      </c>
      <c r="G20" s="11">
        <v>1920</v>
      </c>
      <c r="H20" s="11" t="s">
        <v>50</v>
      </c>
      <c r="I20" s="11" t="s">
        <v>30</v>
      </c>
      <c r="J20" s="12">
        <f>SUM(J17:J19)</f>
        <v>28290732000</v>
      </c>
      <c r="K20" s="13" t="s">
        <v>50</v>
      </c>
    </row>
    <row r="21" spans="1:11" x14ac:dyDescent="0.2">
      <c r="A21" s="1">
        <v>36</v>
      </c>
      <c r="B21" s="1" t="s">
        <v>50</v>
      </c>
      <c r="C21" s="1">
        <v>2024</v>
      </c>
      <c r="D21" s="1" t="s">
        <v>18</v>
      </c>
      <c r="E21" s="1" t="s">
        <v>50</v>
      </c>
      <c r="F21" s="1" t="s">
        <v>50</v>
      </c>
      <c r="G21" s="4">
        <v>6001</v>
      </c>
      <c r="H21" s="5" t="s">
        <v>50</v>
      </c>
      <c r="I21" s="5" t="s">
        <v>31</v>
      </c>
      <c r="J21" s="8">
        <v>11449483600</v>
      </c>
      <c r="K21" s="6" t="s">
        <v>50</v>
      </c>
    </row>
    <row r="22" spans="1:11" x14ac:dyDescent="0.2">
      <c r="A22" s="1">
        <v>36</v>
      </c>
      <c r="B22" s="1" t="s">
        <v>50</v>
      </c>
      <c r="C22" s="1">
        <v>2024</v>
      </c>
      <c r="D22" s="1" t="s">
        <v>18</v>
      </c>
      <c r="E22" s="1" t="s">
        <v>50</v>
      </c>
      <c r="F22" s="1" t="s">
        <v>50</v>
      </c>
      <c r="G22" s="4">
        <v>6002</v>
      </c>
      <c r="H22" s="5" t="s">
        <v>50</v>
      </c>
      <c r="I22" s="5" t="s">
        <v>32</v>
      </c>
      <c r="J22" s="8">
        <v>10214612700</v>
      </c>
      <c r="K22" s="6" t="s">
        <v>50</v>
      </c>
    </row>
    <row r="23" spans="1:11" x14ac:dyDescent="0.2">
      <c r="A23" s="1">
        <v>36</v>
      </c>
      <c r="B23" s="1" t="s">
        <v>50</v>
      </c>
      <c r="C23" s="1">
        <v>2024</v>
      </c>
      <c r="D23" s="1" t="s">
        <v>18</v>
      </c>
      <c r="E23" s="1" t="s">
        <v>50</v>
      </c>
      <c r="F23" s="1" t="s">
        <v>50</v>
      </c>
      <c r="G23" s="4">
        <v>6003</v>
      </c>
      <c r="H23" s="5" t="s">
        <v>50</v>
      </c>
      <c r="I23" s="5" t="s">
        <v>33</v>
      </c>
      <c r="J23" s="8">
        <v>1984329350</v>
      </c>
      <c r="K23" s="6" t="s">
        <v>50</v>
      </c>
    </row>
    <row r="24" spans="1:11" x14ac:dyDescent="0.2">
      <c r="A24" s="1">
        <v>36</v>
      </c>
      <c r="B24" s="1" t="s">
        <v>50</v>
      </c>
      <c r="C24" s="1">
        <v>2024</v>
      </c>
      <c r="D24" s="1" t="s">
        <v>18</v>
      </c>
      <c r="E24" s="1" t="s">
        <v>50</v>
      </c>
      <c r="F24" s="1" t="s">
        <v>50</v>
      </c>
      <c r="G24" s="4">
        <v>6004</v>
      </c>
      <c r="H24" s="5" t="s">
        <v>50</v>
      </c>
      <c r="I24" s="5" t="s">
        <v>34</v>
      </c>
      <c r="J24" s="8">
        <v>4642306350</v>
      </c>
      <c r="K24" s="6" t="s">
        <v>50</v>
      </c>
    </row>
    <row r="25" spans="1:11" x14ac:dyDescent="0.2">
      <c r="A25" s="10">
        <v>36</v>
      </c>
      <c r="B25" s="10" t="s">
        <v>50</v>
      </c>
      <c r="C25" s="10">
        <v>2024</v>
      </c>
      <c r="D25" s="10" t="s">
        <v>18</v>
      </c>
      <c r="E25" s="10" t="s">
        <v>50</v>
      </c>
      <c r="F25" s="10" t="s">
        <v>50</v>
      </c>
      <c r="G25" s="11">
        <v>6190</v>
      </c>
      <c r="H25" s="11" t="s">
        <v>50</v>
      </c>
      <c r="I25" s="11" t="s">
        <v>35</v>
      </c>
      <c r="J25" s="12">
        <f>IF(SUM(J17:J19)=SUM(J21:J24),SUM(J21:J24), "ERROR: Line 1920 &lt;&gt; Line 6190")</f>
        <v>28290732000</v>
      </c>
      <c r="K25"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x14ac:dyDescent="0.2">
      <c r="A8" s="1" t="s">
        <v>50</v>
      </c>
      <c r="B8" s="9" t="s">
        <v>50</v>
      </c>
    </row>
    <row r="9" spans="1:2" x14ac:dyDescent="0.2">
      <c r="A9" s="1" t="s">
        <v>50</v>
      </c>
      <c r="B9" s="16" t="s">
        <v>38</v>
      </c>
    </row>
    <row r="10" spans="1:2" x14ac:dyDescent="0.2">
      <c r="A10" s="1" t="s">
        <v>50</v>
      </c>
      <c r="B10" s="9" t="s">
        <v>50</v>
      </c>
    </row>
    <row r="11" spans="1:2" ht="140.25" x14ac:dyDescent="0.2">
      <c r="A11" s="14" t="s">
        <v>39</v>
      </c>
      <c r="B11" s="15" t="s">
        <v>40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2024-04-11T16:50:43Z</dcterms:created>
  <dcterms:modified xsi:type="dcterms:W3CDTF">2024-04-11T20:51:22Z</dcterms:modified>
</cp:coreProperties>
</file>