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inetpub\wwwroot\apportionment\app_data\Temp\"/>
    </mc:Choice>
  </mc:AlternateContent>
  <bookViews>
    <workbookView xWindow="0" yWindow="0" windowWidth="11490" windowHeight="7320"/>
  </bookViews>
  <sheets>
    <sheet name="Appor_Req_to_OMB" sheetId="1" r:id="rId1"/>
    <sheet name="OMB Footnotes" sheetId="2" r:id="rId2"/>
    <sheet name="Approval_Info" sheetId="3" r:id="rId3"/>
  </sheets>
  <definedNames>
    <definedName name="_xlnm.Print_Titles" localSheetId="0">Appor_Req_to_OMB!$1:$6</definedName>
    <definedName name="_xlnm.Print_Titles" localSheetId="1">'OMB Footnotes'!$1:$5</definedName>
  </definedNames>
  <calcPr calcId="162913"/>
</workbook>
</file>

<file path=xl/calcChain.xml><?xml version="1.0" encoding="utf-8"?>
<calcChain xmlns="http://schemas.openxmlformats.org/spreadsheetml/2006/main">
  <c r="J33" i="1" l="1"/>
  <c r="J27" i="1"/>
</calcChain>
</file>

<file path=xl/sharedStrings.xml><?xml version="1.0" encoding="utf-8"?>
<sst xmlns="http://schemas.openxmlformats.org/spreadsheetml/2006/main" count="343" uniqueCount="83">
  <si>
    <t>FY 2024 Apportionment</t>
  </si>
  <si>
    <t>Funds provided by Public Laws 117-328 and 118-42</t>
  </si>
  <si>
    <t>Treasury Agency</t>
  </si>
  <si>
    <t>FY1</t>
  </si>
  <si>
    <t>FY2</t>
  </si>
  <si>
    <t>Treasury Account</t>
  </si>
  <si>
    <t>Alloc Account</t>
  </si>
  <si>
    <t>Alloc Sub-Account</t>
  </si>
  <si>
    <t>Line No</t>
  </si>
  <si>
    <t>Line Split</t>
  </si>
  <si>
    <t>Bureau/ Account Title / Cat B Stub / Line Split</t>
  </si>
  <si>
    <t>OMB Action</t>
  </si>
  <si>
    <t>OMB Footnote</t>
  </si>
  <si>
    <t>Department of Veterans Affairs</t>
  </si>
  <si>
    <t>Bureau: Benefits Programs</t>
  </si>
  <si>
    <t>Account: Compensation and Pensions (029-25-0102)</t>
  </si>
  <si>
    <t>Treas Account: Disability Compensation Benefits</t>
  </si>
  <si>
    <t>TAFS: 36-0102 /X</t>
  </si>
  <si>
    <t>X</t>
  </si>
  <si>
    <t>0102</t>
  </si>
  <si>
    <t>IterNo</t>
  </si>
  <si>
    <t>Last Approved Apportionment: 2024-03-29</t>
  </si>
  <si>
    <t>RptCat</t>
  </si>
  <si>
    <t>NO</t>
  </si>
  <si>
    <t>Reporting Categories</t>
  </si>
  <si>
    <t>AdjAut</t>
  </si>
  <si>
    <t>YES</t>
  </si>
  <si>
    <t>Adjustment Authority provided</t>
  </si>
  <si>
    <t>A</t>
  </si>
  <si>
    <t>Actual - Unob Bal: Brought forward, Oct 1</t>
  </si>
  <si>
    <t>Unob Bal: Recov of prior year unpaid fed obligations</t>
  </si>
  <si>
    <t>Unob Bal: Recov of prior year unpaid non-fed obligations</t>
  </si>
  <si>
    <t>Unob Bal: Recov of prior year paid non-fed obligations</t>
  </si>
  <si>
    <t>Unob Bal: Antic recov of prior year unpaid fed obl</t>
  </si>
  <si>
    <t>B2</t>
  </si>
  <si>
    <t>Unob Bal: Antic recov of prior year unpaid non-fed obl</t>
  </si>
  <si>
    <t>B3</t>
  </si>
  <si>
    <t>Unob Bal: Antic recov of prior year paid fed obl</t>
  </si>
  <si>
    <t>B4</t>
  </si>
  <si>
    <t>Unob Bal: Antic recov of prior year paid non-fed obl</t>
  </si>
  <si>
    <t>B5</t>
  </si>
  <si>
    <t>BA: Mand: Appropriation</t>
  </si>
  <si>
    <t>B7</t>
  </si>
  <si>
    <t>BA: Mand: Advance appropriation</t>
  </si>
  <si>
    <t>B6</t>
  </si>
  <si>
    <t>Total budgetary resources avail (disc. and mand.)</t>
  </si>
  <si>
    <t>B1</t>
  </si>
  <si>
    <t>Annual Basis</t>
  </si>
  <si>
    <t>Prior Year Recoveries - Unpaid Fed Annual Basis</t>
  </si>
  <si>
    <t>Prior Year Recoveries - Unpaid Non-Fed Annual Basis</t>
  </si>
  <si>
    <t>Prior Year Recoveries - Paid Fed Annual Basis</t>
  </si>
  <si>
    <t>Prior Year Recoveries - Paid Non-Fed Annual Basis</t>
  </si>
  <si>
    <t>Total budgetary resources available</t>
  </si>
  <si>
    <t>A1</t>
  </si>
  <si>
    <t>OMB Footnotes</t>
  </si>
  <si>
    <t>Footnotes for Apportioned Amounts</t>
  </si>
  <si>
    <t xml:space="preserve">A1 </t>
  </si>
  <si>
    <t>To the extent authorized by law, the estimated amount of recoveries of prior year obligations may be increased without further action by OMB. Revised estimates will be submitted to OMB within 10 days of publication of end-of-month accounting reports. [Rationale: Footnote signifies that this TAFS has received or may receive an automatic apportionment.]</t>
  </si>
  <si>
    <t>Footnotes for Budgetary Resources</t>
  </si>
  <si>
    <t xml:space="preserve">B1 </t>
  </si>
  <si>
    <t>Pursuant to section 120.21 of OMB Circular A-11, one or more lines in the Budgetary Resources section may be rounded up. As a result, those rounded lines will not match the actuals reported on the SF 133. Agency will ensure that its funds control system will only allot actuals.</t>
  </si>
  <si>
    <t xml:space="preserve">B2 </t>
  </si>
  <si>
    <t>VA requests anticipated recoveries of prior year unpaid fed obligations authority of $19,180,845.  As realized, actual recoveries of prior year unpaid obligations will be reported separately on Line 1021-1.  This reporting convention is in compliance MAX A-11 guidance and SF-133 reporting as required by Treasury's USSGL Guidelines.</t>
  </si>
  <si>
    <t xml:space="preserve">B3 </t>
  </si>
  <si>
    <t>VA requests anticipated recoveries of prior year unpaid non-fed obligations authority of $24,640,613.  As realized, actual recoveries of prior year unpaid obligations will be reported separately on Line 1021-2.  This reporting convention is in compliance MAX A-11 guidance and SF-133 reporting as required by Treasury's USSGL Guidelines.</t>
  </si>
  <si>
    <t xml:space="preserve">B4 </t>
  </si>
  <si>
    <t>VA requests anticipated recoveries of prior year paid federal obligations authority of $600,000,000.  As realized, actual recoveries of prior year paid federal obligations will be reported separately on Line 1033-1.  This reporting convention is in compliance MAX A-11 guidance and SF-133 reporting as required by Treasury's USSGL Guidelines.</t>
  </si>
  <si>
    <t xml:space="preserve">B5 </t>
  </si>
  <si>
    <t>VA requests anticipated recoveries of prior year paid non-federal obligations authority of $245,038,454.  As realized, actual recoveries of prior year paid non-federal obligations will be reported separately on Line 1033-2.  This reporting convention is in compliance MAX A-11 guidance and SF-133 reporting as required by Treasury's USSGL Guidelines.</t>
  </si>
  <si>
    <t xml:space="preserve">B6 </t>
  </si>
  <si>
    <t>Advance Appropriation provided per Public Law 117-328, enacted on December 29, 2022.</t>
  </si>
  <si>
    <t xml:space="preserve">B7 </t>
  </si>
  <si>
    <t>Second Bite Appropriation provided per Public Law 118-42, enacted on March 09, 2024.</t>
  </si>
  <si>
    <t>End of File</t>
  </si>
  <si>
    <t>OMB Approved this apportionment request using
the web-based apportionment system</t>
  </si>
  <si>
    <t>Mark Affixed By:</t>
  </si>
  <si>
    <t>/s/ signature</t>
  </si>
  <si>
    <t xml:space="preserve">Acting Deputy Asso Director for National Security Programs                                                                                                                                              </t>
  </si>
  <si>
    <t>Signed On:</t>
  </si>
  <si>
    <t>2024-08-05 04:24 PM</t>
  </si>
  <si>
    <t xml:space="preserve">TAF(s) Included: </t>
  </si>
  <si>
    <t>36-0102 \X (Disability Compensation Benefits)</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</si>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</sst>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name val="Arial"/>
      <family val="1"/>
    </font>
    <font>
      <sz val="10"/>
      <name val="Arial"/>
      <family val="1"/>
    </font>
    <font>
      <sz val="10"/>
      <name val="Arial"/>
      <family val="1"/>
    </font>
    <font>
      <sz val="10"/>
      <name val="Arial"/>
      <family val="1"/>
    </font>
    <font>
      <sz val="10"/>
      <name val="Arial"/>
      <family val="1"/>
    </font>
    <font>
      <sz val="10"/>
      <name val="Arial"/>
      <family val="1"/>
    </font>
    <font>
      <sz val="10"/>
      <name val="Arial"/>
      <family val="1"/>
    </font>
    <font>
      <b/>
      <sz val="10"/>
      <name val="Arial"/>
      <family val="1"/>
    </font>
    <font>
      <sz val="10"/>
      <name val="Arial"/>
      <family val="1"/>
    </font>
    <font>
      <sz val="10"/>
      <name val="Arial"/>
      <family val="1"/>
    </font>
    <font>
      <b/>
      <sz val="10"/>
      <name val="Arial"/>
      <family val="1"/>
    </font>
    <font>
      <b/>
      <sz val="10"/>
      <name val="Arial"/>
      <family val="1"/>
    </font>
    <font>
      <b/>
      <sz val="10"/>
      <name val="Arial"/>
      <family val="1"/>
    </font>
    <font>
      <b/>
      <sz val="10"/>
      <name val="Arial"/>
      <family val="1"/>
    </font>
    <font>
      <b/>
      <sz val="10"/>
      <name val="Arial"/>
      <family val="1"/>
    </font>
    <font>
      <sz val="10"/>
      <name val="Arial"/>
      <family val="1"/>
    </font>
    <font>
      <b/>
      <u/>
      <sz val="10"/>
      <name val="Arial"/>
      <family val="1"/>
    </font>
    <font>
      <b/>
      <sz val="14"/>
      <name val="Calibri"/>
      <family val="1"/>
    </font>
    <font>
      <b/>
      <sz val="11"/>
      <name val="Calibri"/>
      <family val="1"/>
    </font>
    <font>
      <sz val="11"/>
      <name val="Calibri"/>
      <family val="1"/>
    </font>
  </fonts>
  <fills count="2">
    <fill>
      <patternFill patternType="none"/>
    </fill>
    <fill>
      <patternFill patternType="gray125"/>
    </fill>
  </fills>
  <borders count="12">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s>
  <cellStyleXfs count="1">
    <xf numFmtId="0" fontId="0" fillId="0" borderId="0"/>
  </cellStyleXfs>
  <cellXfs count="23">
    <xf numFmtId="0" fontId="0" fillId="0" borderId="0" xfId="0"/>
    <xf numFmtId="0" fontId="1" fillId="0" borderId="0" xfId="0" applyFont="1"/>
    <xf numFmtId="0" fontId="2" fillId="0" borderId="1" xfId="0" applyFont="1" applyBorder="1" applyAlignment="1">
      <alignment horizontal="center" wrapText="1"/>
    </xf>
    <xf numFmtId="0" fontId="3" fillId="0" borderId="2" xfId="0" applyFont="1" applyBorder="1" applyAlignment="1">
      <alignment horizontal="center" textRotation="90"/>
    </xf>
    <xf numFmtId="0" fontId="4" fillId="0" borderId="3" xfId="0" applyFont="1" applyBorder="1" applyAlignment="1">
      <alignment horizontal="right"/>
    </xf>
    <xf numFmtId="0" fontId="5" fillId="0" borderId="4" xfId="0" applyFont="1" applyBorder="1"/>
    <xf numFmtId="0" fontId="6" fillId="0" borderId="5" xfId="0" applyFont="1" applyBorder="1" applyAlignment="1">
      <alignment horizontal="center" vertical="center" wrapText="1"/>
    </xf>
    <xf numFmtId="0" fontId="7" fillId="0" borderId="6" xfId="0" applyFont="1" applyBorder="1"/>
    <xf numFmtId="3" fontId="8" fillId="0" borderId="7" xfId="0" applyNumberFormat="1" applyFont="1" applyBorder="1"/>
    <xf numFmtId="0" fontId="9" fillId="0" borderId="0" xfId="0" applyFont="1" applyAlignment="1">
      <alignment horizontal="center"/>
    </xf>
    <xf numFmtId="0" fontId="10" fillId="0" borderId="8" xfId="0" applyFont="1" applyBorder="1"/>
    <xf numFmtId="0" fontId="11" fillId="0" borderId="9" xfId="0" applyFont="1" applyBorder="1"/>
    <xf numFmtId="3" fontId="12" fillId="0" borderId="10" xfId="0" applyNumberFormat="1" applyFont="1" applyBorder="1"/>
    <xf numFmtId="0" fontId="13" fillId="0" borderId="11" xfId="0" applyFont="1" applyBorder="1" applyAlignment="1">
      <alignment horizontal="center" vertical="center" wrapText="1"/>
    </xf>
    <xf numFmtId="0" fontId="14" fillId="0" borderId="0" xfId="0" applyFont="1" applyAlignment="1">
      <alignment vertical="top"/>
    </xf>
    <xf numFmtId="0" fontId="15" fillId="0" borderId="0" xfId="0" applyFont="1" applyAlignment="1">
      <alignment vertical="top" wrapText="1"/>
    </xf>
    <xf numFmtId="0" fontId="16" fillId="0" borderId="0" xfId="0" applyFont="1" applyAlignment="1">
      <alignment horizontal="center"/>
    </xf>
    <xf numFmtId="0" fontId="18" fillId="0" borderId="0" xfId="0" applyFont="1"/>
    <xf numFmtId="0" fontId="19" fillId="0" borderId="0" xfId="0" applyFont="1"/>
    <xf numFmtId="0" fontId="9" fillId="0" borderId="0" xfId="0" applyFont="1" applyAlignment="1">
      <alignment horizontal="center"/>
    </xf>
    <xf numFmtId="0" fontId="1" fillId="0" borderId="0" xfId="0" applyFont="1"/>
    <xf numFmtId="0" fontId="17" fillId="0" borderId="0" xfId="0" applyFont="1" applyAlignment="1">
      <alignment horizontal="center" vertical="center" wrapText="1"/>
    </xf>
    <xf numFmtId="0" fontId="0" fillId="0" borderId="0" xfId="0"/>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3"/>
  <sheetViews>
    <sheetView tabSelected="1" showOutlineSymbols="0" showWhiteSpace="0" zoomScaleNormal="100" zoomScaleSheetLayoutView="100" workbookViewId="0">
      <pane ySplit="5" topLeftCell="A6" activePane="bottomLeft" state="frozenSplit"/>
      <selection pane="bottomLeft"/>
    </sheetView>
  </sheetViews>
  <sheetFormatPr defaultRowHeight="14.25" x14ac:dyDescent="0.2"/>
  <cols>
    <col min="1" max="1" width="3" hidden="1" bestFit="1" customWidth="1"/>
    <col min="2" max="4" width="5" hidden="1" bestFit="1" customWidth="1"/>
    <col min="5" max="6" width="3" hidden="1" bestFit="1" customWidth="1"/>
    <col min="7" max="7" width="6" bestFit="1" customWidth="1"/>
    <col min="8" max="8" width="5" bestFit="1" customWidth="1"/>
    <col min="9" max="9" width="40" bestFit="1" customWidth="1"/>
    <col min="10" max="10" width="14" bestFit="1" customWidth="1"/>
    <col min="11" max="11" width="4" bestFit="1" customWidth="1"/>
    <col min="12" max="12" width="14" bestFit="1" customWidth="1"/>
    <col min="13" max="13" width="4" bestFit="1" customWidth="1"/>
    <col min="14" max="14" width="14" bestFit="1" customWidth="1"/>
    <col min="15" max="15" width="4" bestFit="1" customWidth="1"/>
    <col min="16" max="16" width="11" bestFit="1" customWidth="1"/>
  </cols>
  <sheetData>
    <row r="1" spans="1:11" x14ac:dyDescent="0.2">
      <c r="A1" s="1" t="s">
        <v>82</v>
      </c>
      <c r="B1" s="1" t="s">
        <v>82</v>
      </c>
      <c r="C1" s="1" t="s">
        <v>82</v>
      </c>
      <c r="D1" s="1" t="s">
        <v>82</v>
      </c>
      <c r="E1" s="1" t="s">
        <v>82</v>
      </c>
      <c r="F1" s="1" t="s">
        <v>82</v>
      </c>
      <c r="G1" s="1" t="s">
        <v>82</v>
      </c>
      <c r="H1" s="1" t="s">
        <v>82</v>
      </c>
      <c r="I1" s="1" t="s">
        <v>82</v>
      </c>
      <c r="J1" s="1"/>
      <c r="K1" s="1" t="s">
        <v>82</v>
      </c>
    </row>
    <row r="2" spans="1:11" x14ac:dyDescent="0.2">
      <c r="A2" s="19" t="s">
        <v>0</v>
      </c>
      <c r="B2" s="19" t="s">
        <v>82</v>
      </c>
      <c r="C2" s="19" t="s">
        <v>82</v>
      </c>
      <c r="D2" s="19" t="s">
        <v>82</v>
      </c>
      <c r="E2" s="19" t="s">
        <v>82</v>
      </c>
      <c r="F2" s="19" t="s">
        <v>82</v>
      </c>
      <c r="G2" s="19" t="s">
        <v>82</v>
      </c>
      <c r="H2" s="19" t="s">
        <v>82</v>
      </c>
      <c r="I2" s="19" t="s">
        <v>82</v>
      </c>
      <c r="J2" s="19"/>
      <c r="K2" s="19" t="s">
        <v>82</v>
      </c>
    </row>
    <row r="3" spans="1:11" x14ac:dyDescent="0.2">
      <c r="A3" s="19" t="s">
        <v>1</v>
      </c>
      <c r="B3" s="19" t="s">
        <v>82</v>
      </c>
      <c r="C3" s="19" t="s">
        <v>82</v>
      </c>
      <c r="D3" s="19" t="s">
        <v>82</v>
      </c>
      <c r="E3" s="19" t="s">
        <v>82</v>
      </c>
      <c r="F3" s="19" t="s">
        <v>82</v>
      </c>
      <c r="G3" s="19" t="s">
        <v>82</v>
      </c>
      <c r="H3" s="19" t="s">
        <v>82</v>
      </c>
      <c r="I3" s="19" t="s">
        <v>82</v>
      </c>
      <c r="J3" s="19"/>
      <c r="K3" s="19" t="s">
        <v>82</v>
      </c>
    </row>
    <row r="4" spans="1:11" x14ac:dyDescent="0.2">
      <c r="A4" s="1" t="s">
        <v>82</v>
      </c>
      <c r="B4" s="1" t="s">
        <v>82</v>
      </c>
      <c r="C4" s="1" t="s">
        <v>82</v>
      </c>
      <c r="D4" s="1" t="s">
        <v>82</v>
      </c>
      <c r="E4" s="1" t="s">
        <v>82</v>
      </c>
      <c r="F4" s="1" t="s">
        <v>82</v>
      </c>
      <c r="G4" s="1" t="s">
        <v>82</v>
      </c>
      <c r="H4" s="1" t="s">
        <v>82</v>
      </c>
      <c r="I4" s="1" t="s">
        <v>82</v>
      </c>
      <c r="J4" s="1"/>
      <c r="K4" s="1" t="s">
        <v>82</v>
      </c>
    </row>
    <row r="5" spans="1:11" ht="87" customHeight="1" x14ac:dyDescent="0.2">
      <c r="A5" s="3" t="s">
        <v>2</v>
      </c>
      <c r="B5" s="3" t="s">
        <v>3</v>
      </c>
      <c r="C5" s="3" t="s">
        <v>4</v>
      </c>
      <c r="D5" s="3" t="s">
        <v>5</v>
      </c>
      <c r="E5" s="3" t="s">
        <v>6</v>
      </c>
      <c r="F5" s="3" t="s">
        <v>7</v>
      </c>
      <c r="G5" s="2" t="s">
        <v>8</v>
      </c>
      <c r="H5" s="2" t="s">
        <v>9</v>
      </c>
      <c r="I5" s="2" t="s">
        <v>10</v>
      </c>
      <c r="J5" s="2" t="s">
        <v>11</v>
      </c>
      <c r="K5" s="3" t="s">
        <v>12</v>
      </c>
    </row>
    <row r="6" spans="1:11" x14ac:dyDescent="0.2">
      <c r="A6" s="1" t="s">
        <v>82</v>
      </c>
      <c r="B6" s="1" t="s">
        <v>82</v>
      </c>
      <c r="C6" s="1" t="s">
        <v>82</v>
      </c>
      <c r="D6" s="1" t="s">
        <v>82</v>
      </c>
      <c r="E6" s="1" t="s">
        <v>82</v>
      </c>
      <c r="F6" s="1" t="s">
        <v>82</v>
      </c>
      <c r="G6" s="4" t="s">
        <v>82</v>
      </c>
      <c r="H6" s="5" t="s">
        <v>82</v>
      </c>
      <c r="I6" s="5" t="s">
        <v>82</v>
      </c>
      <c r="J6" s="8"/>
      <c r="K6" s="6" t="s">
        <v>82</v>
      </c>
    </row>
    <row r="7" spans="1:11" x14ac:dyDescent="0.2">
      <c r="A7" s="1" t="s">
        <v>82</v>
      </c>
      <c r="B7" s="1" t="s">
        <v>82</v>
      </c>
      <c r="C7" s="1" t="s">
        <v>82</v>
      </c>
      <c r="D7" s="1" t="s">
        <v>82</v>
      </c>
      <c r="E7" s="1" t="s">
        <v>82</v>
      </c>
      <c r="F7" s="1" t="s">
        <v>82</v>
      </c>
      <c r="G7" s="4" t="s">
        <v>82</v>
      </c>
      <c r="H7" s="5" t="s">
        <v>82</v>
      </c>
      <c r="I7" s="5" t="s">
        <v>82</v>
      </c>
      <c r="J7" s="8"/>
      <c r="K7" s="6" t="s">
        <v>82</v>
      </c>
    </row>
    <row r="8" spans="1:11" x14ac:dyDescent="0.2">
      <c r="A8" s="1" t="s">
        <v>82</v>
      </c>
      <c r="B8" s="1" t="s">
        <v>82</v>
      </c>
      <c r="C8" s="1" t="s">
        <v>82</v>
      </c>
      <c r="D8" s="1" t="s">
        <v>82</v>
      </c>
      <c r="E8" s="1" t="s">
        <v>82</v>
      </c>
      <c r="F8" s="1" t="s">
        <v>82</v>
      </c>
      <c r="G8" s="4" t="s">
        <v>82</v>
      </c>
      <c r="H8" s="5" t="s">
        <v>82</v>
      </c>
      <c r="I8" s="7" t="s">
        <v>13</v>
      </c>
      <c r="J8" s="8"/>
      <c r="K8" s="6" t="s">
        <v>82</v>
      </c>
    </row>
    <row r="9" spans="1:11" x14ac:dyDescent="0.2">
      <c r="A9" s="1" t="s">
        <v>82</v>
      </c>
      <c r="B9" s="1" t="s">
        <v>82</v>
      </c>
      <c r="C9" s="1" t="s">
        <v>82</v>
      </c>
      <c r="D9" s="1" t="s">
        <v>82</v>
      </c>
      <c r="E9" s="1" t="s">
        <v>82</v>
      </c>
      <c r="F9" s="1" t="s">
        <v>82</v>
      </c>
      <c r="G9" s="4" t="s">
        <v>82</v>
      </c>
      <c r="H9" s="5" t="s">
        <v>82</v>
      </c>
      <c r="I9" s="7" t="s">
        <v>14</v>
      </c>
      <c r="J9" s="8"/>
      <c r="K9" s="6" t="s">
        <v>82</v>
      </c>
    </row>
    <row r="10" spans="1:11" x14ac:dyDescent="0.2">
      <c r="A10" s="1" t="s">
        <v>82</v>
      </c>
      <c r="B10" s="1" t="s">
        <v>82</v>
      </c>
      <c r="C10" s="1" t="s">
        <v>82</v>
      </c>
      <c r="D10" s="1" t="s">
        <v>82</v>
      </c>
      <c r="E10" s="1" t="s">
        <v>82</v>
      </c>
      <c r="F10" s="1" t="s">
        <v>82</v>
      </c>
      <c r="G10" s="4" t="s">
        <v>82</v>
      </c>
      <c r="H10" s="5" t="s">
        <v>82</v>
      </c>
      <c r="I10" s="7" t="s">
        <v>15</v>
      </c>
      <c r="J10" s="8"/>
      <c r="K10" s="6" t="s">
        <v>82</v>
      </c>
    </row>
    <row r="11" spans="1:11" x14ac:dyDescent="0.2">
      <c r="A11" s="1" t="s">
        <v>82</v>
      </c>
      <c r="B11" s="1" t="s">
        <v>82</v>
      </c>
      <c r="C11" s="1" t="s">
        <v>82</v>
      </c>
      <c r="D11" s="1" t="s">
        <v>82</v>
      </c>
      <c r="E11" s="1" t="s">
        <v>82</v>
      </c>
      <c r="F11" s="1" t="s">
        <v>82</v>
      </c>
      <c r="G11" s="4" t="s">
        <v>82</v>
      </c>
      <c r="H11" s="5" t="s">
        <v>82</v>
      </c>
      <c r="I11" s="7" t="s">
        <v>16</v>
      </c>
      <c r="J11" s="8"/>
      <c r="K11" s="6" t="s">
        <v>82</v>
      </c>
    </row>
    <row r="12" spans="1:11" x14ac:dyDescent="0.2">
      <c r="A12" s="1" t="s">
        <v>82</v>
      </c>
      <c r="B12" s="1" t="s">
        <v>82</v>
      </c>
      <c r="C12" s="1" t="s">
        <v>82</v>
      </c>
      <c r="D12" s="1" t="s">
        <v>82</v>
      </c>
      <c r="E12" s="1" t="s">
        <v>82</v>
      </c>
      <c r="F12" s="1" t="s">
        <v>82</v>
      </c>
      <c r="G12" s="4" t="s">
        <v>82</v>
      </c>
      <c r="H12" s="5" t="s">
        <v>82</v>
      </c>
      <c r="I12" s="7" t="s">
        <v>17</v>
      </c>
      <c r="J12" s="8"/>
      <c r="K12" s="6" t="s">
        <v>82</v>
      </c>
    </row>
    <row r="13" spans="1:11" x14ac:dyDescent="0.2">
      <c r="A13" s="1" t="s">
        <v>82</v>
      </c>
      <c r="B13" s="1" t="s">
        <v>82</v>
      </c>
      <c r="C13" s="1" t="s">
        <v>82</v>
      </c>
      <c r="D13" s="1" t="s">
        <v>82</v>
      </c>
      <c r="E13" s="1" t="s">
        <v>82</v>
      </c>
      <c r="F13" s="1" t="s">
        <v>82</v>
      </c>
      <c r="G13" s="4" t="s">
        <v>82</v>
      </c>
      <c r="H13" s="5" t="s">
        <v>82</v>
      </c>
      <c r="I13" s="5" t="s">
        <v>82</v>
      </c>
      <c r="J13" s="8"/>
      <c r="K13" s="6" t="s">
        <v>82</v>
      </c>
    </row>
    <row r="14" spans="1:11" x14ac:dyDescent="0.2">
      <c r="A14" s="1">
        <v>36</v>
      </c>
      <c r="B14" s="1" t="s">
        <v>82</v>
      </c>
      <c r="C14" s="1" t="s">
        <v>18</v>
      </c>
      <c r="D14" s="1" t="s">
        <v>19</v>
      </c>
      <c r="E14" s="1" t="s">
        <v>82</v>
      </c>
      <c r="F14" s="1" t="s">
        <v>82</v>
      </c>
      <c r="G14" s="4" t="s">
        <v>20</v>
      </c>
      <c r="H14" s="5">
        <v>4</v>
      </c>
      <c r="I14" s="5" t="s">
        <v>21</v>
      </c>
      <c r="J14" s="8"/>
      <c r="K14" s="6" t="s">
        <v>82</v>
      </c>
    </row>
    <row r="15" spans="1:11" x14ac:dyDescent="0.2">
      <c r="A15" s="1">
        <v>36</v>
      </c>
      <c r="B15" s="1" t="s">
        <v>82</v>
      </c>
      <c r="C15" s="1" t="s">
        <v>18</v>
      </c>
      <c r="D15" s="1" t="s">
        <v>19</v>
      </c>
      <c r="E15" s="1" t="s">
        <v>82</v>
      </c>
      <c r="F15" s="1" t="s">
        <v>82</v>
      </c>
      <c r="G15" s="4" t="s">
        <v>22</v>
      </c>
      <c r="H15" s="5" t="s">
        <v>23</v>
      </c>
      <c r="I15" s="5" t="s">
        <v>24</v>
      </c>
      <c r="J15" s="8"/>
      <c r="K15" s="6" t="s">
        <v>82</v>
      </c>
    </row>
    <row r="16" spans="1:11" x14ac:dyDescent="0.2">
      <c r="A16" s="1">
        <v>36</v>
      </c>
      <c r="B16" s="1" t="s">
        <v>82</v>
      </c>
      <c r="C16" s="1" t="s">
        <v>18</v>
      </c>
      <c r="D16" s="1" t="s">
        <v>19</v>
      </c>
      <c r="E16" s="1" t="s">
        <v>82</v>
      </c>
      <c r="F16" s="1" t="s">
        <v>82</v>
      </c>
      <c r="G16" s="4" t="s">
        <v>25</v>
      </c>
      <c r="H16" s="5" t="s">
        <v>26</v>
      </c>
      <c r="I16" s="5" t="s">
        <v>27</v>
      </c>
      <c r="J16" s="8"/>
      <c r="K16" s="6" t="s">
        <v>82</v>
      </c>
    </row>
    <row r="17" spans="1:11" x14ac:dyDescent="0.2">
      <c r="A17" s="1">
        <v>36</v>
      </c>
      <c r="B17" s="1" t="s">
        <v>82</v>
      </c>
      <c r="C17" s="1" t="s">
        <v>18</v>
      </c>
      <c r="D17" s="1" t="s">
        <v>19</v>
      </c>
      <c r="E17" s="1" t="s">
        <v>82</v>
      </c>
      <c r="F17" s="1" t="s">
        <v>82</v>
      </c>
      <c r="G17" s="4">
        <v>1000</v>
      </c>
      <c r="H17" s="5" t="s">
        <v>28</v>
      </c>
      <c r="I17" s="5" t="s">
        <v>29</v>
      </c>
      <c r="J17" s="8">
        <v>17174962759</v>
      </c>
      <c r="K17" s="6" t="s">
        <v>82</v>
      </c>
    </row>
    <row r="18" spans="1:11" x14ac:dyDescent="0.2">
      <c r="A18" s="1">
        <v>36</v>
      </c>
      <c r="B18" s="1" t="s">
        <v>82</v>
      </c>
      <c r="C18" s="1" t="s">
        <v>18</v>
      </c>
      <c r="D18" s="1" t="s">
        <v>19</v>
      </c>
      <c r="E18" s="1" t="s">
        <v>82</v>
      </c>
      <c r="F18" s="1" t="s">
        <v>82</v>
      </c>
      <c r="G18" s="4">
        <v>1021</v>
      </c>
      <c r="H18" s="5">
        <v>1</v>
      </c>
      <c r="I18" s="5" t="s">
        <v>30</v>
      </c>
      <c r="J18" s="8">
        <v>819155</v>
      </c>
      <c r="K18" s="6" t="s">
        <v>82</v>
      </c>
    </row>
    <row r="19" spans="1:11" x14ac:dyDescent="0.2">
      <c r="A19" s="1">
        <v>36</v>
      </c>
      <c r="B19" s="1" t="s">
        <v>82</v>
      </c>
      <c r="C19" s="1" t="s">
        <v>18</v>
      </c>
      <c r="D19" s="1" t="s">
        <v>19</v>
      </c>
      <c r="E19" s="1" t="s">
        <v>82</v>
      </c>
      <c r="F19" s="1" t="s">
        <v>82</v>
      </c>
      <c r="G19" s="4">
        <v>1021</v>
      </c>
      <c r="H19" s="5">
        <v>2</v>
      </c>
      <c r="I19" s="5" t="s">
        <v>31</v>
      </c>
      <c r="J19" s="8">
        <v>15359387</v>
      </c>
      <c r="K19" s="6" t="s">
        <v>82</v>
      </c>
    </row>
    <row r="20" spans="1:11" x14ac:dyDescent="0.2">
      <c r="A20" s="1">
        <v>36</v>
      </c>
      <c r="B20" s="1" t="s">
        <v>82</v>
      </c>
      <c r="C20" s="1" t="s">
        <v>18</v>
      </c>
      <c r="D20" s="1" t="s">
        <v>19</v>
      </c>
      <c r="E20" s="1" t="s">
        <v>82</v>
      </c>
      <c r="F20" s="1" t="s">
        <v>82</v>
      </c>
      <c r="G20" s="4">
        <v>1033</v>
      </c>
      <c r="H20" s="5">
        <v>2</v>
      </c>
      <c r="I20" s="5" t="s">
        <v>32</v>
      </c>
      <c r="J20" s="8">
        <v>554961546</v>
      </c>
      <c r="K20" s="6" t="s">
        <v>82</v>
      </c>
    </row>
    <row r="21" spans="1:11" x14ac:dyDescent="0.2">
      <c r="A21" s="1">
        <v>36</v>
      </c>
      <c r="B21" s="1" t="s">
        <v>82</v>
      </c>
      <c r="C21" s="1" t="s">
        <v>18</v>
      </c>
      <c r="D21" s="1" t="s">
        <v>19</v>
      </c>
      <c r="E21" s="1" t="s">
        <v>82</v>
      </c>
      <c r="F21" s="1" t="s">
        <v>82</v>
      </c>
      <c r="G21" s="4">
        <v>1061</v>
      </c>
      <c r="H21" s="5">
        <v>1</v>
      </c>
      <c r="I21" s="5" t="s">
        <v>33</v>
      </c>
      <c r="J21" s="8">
        <v>19180845</v>
      </c>
      <c r="K21" s="6" t="s">
        <v>34</v>
      </c>
    </row>
    <row r="22" spans="1:11" x14ac:dyDescent="0.2">
      <c r="A22" s="1">
        <v>36</v>
      </c>
      <c r="B22" s="1" t="s">
        <v>82</v>
      </c>
      <c r="C22" s="1" t="s">
        <v>18</v>
      </c>
      <c r="D22" s="1" t="s">
        <v>19</v>
      </c>
      <c r="E22" s="1" t="s">
        <v>82</v>
      </c>
      <c r="F22" s="1" t="s">
        <v>82</v>
      </c>
      <c r="G22" s="4">
        <v>1061</v>
      </c>
      <c r="H22" s="5">
        <v>2</v>
      </c>
      <c r="I22" s="5" t="s">
        <v>35</v>
      </c>
      <c r="J22" s="8">
        <v>24640613</v>
      </c>
      <c r="K22" s="6" t="s">
        <v>36</v>
      </c>
    </row>
    <row r="23" spans="1:11" x14ac:dyDescent="0.2">
      <c r="A23" s="1">
        <v>36</v>
      </c>
      <c r="B23" s="1" t="s">
        <v>82</v>
      </c>
      <c r="C23" s="1" t="s">
        <v>18</v>
      </c>
      <c r="D23" s="1" t="s">
        <v>19</v>
      </c>
      <c r="E23" s="1" t="s">
        <v>82</v>
      </c>
      <c r="F23" s="1" t="s">
        <v>82</v>
      </c>
      <c r="G23" s="4">
        <v>1061</v>
      </c>
      <c r="H23" s="5">
        <v>3</v>
      </c>
      <c r="I23" s="5" t="s">
        <v>37</v>
      </c>
      <c r="J23" s="8">
        <v>600000000</v>
      </c>
      <c r="K23" s="6" t="s">
        <v>38</v>
      </c>
    </row>
    <row r="24" spans="1:11" x14ac:dyDescent="0.2">
      <c r="A24" s="1">
        <v>36</v>
      </c>
      <c r="B24" s="1" t="s">
        <v>82</v>
      </c>
      <c r="C24" s="1" t="s">
        <v>18</v>
      </c>
      <c r="D24" s="1" t="s">
        <v>19</v>
      </c>
      <c r="E24" s="1" t="s">
        <v>82</v>
      </c>
      <c r="F24" s="1" t="s">
        <v>82</v>
      </c>
      <c r="G24" s="4">
        <v>1061</v>
      </c>
      <c r="H24" s="5">
        <v>4</v>
      </c>
      <c r="I24" s="5" t="s">
        <v>39</v>
      </c>
      <c r="J24" s="8">
        <v>245038454</v>
      </c>
      <c r="K24" s="6" t="s">
        <v>40</v>
      </c>
    </row>
    <row r="25" spans="1:11" x14ac:dyDescent="0.2">
      <c r="A25" s="1">
        <v>36</v>
      </c>
      <c r="B25" s="1" t="s">
        <v>82</v>
      </c>
      <c r="C25" s="1" t="s">
        <v>18</v>
      </c>
      <c r="D25" s="1" t="s">
        <v>19</v>
      </c>
      <c r="E25" s="1" t="s">
        <v>82</v>
      </c>
      <c r="F25" s="1" t="s">
        <v>82</v>
      </c>
      <c r="G25" s="4">
        <v>1200</v>
      </c>
      <c r="H25" s="5" t="s">
        <v>82</v>
      </c>
      <c r="I25" s="5" t="s">
        <v>41</v>
      </c>
      <c r="J25" s="8">
        <v>15072388000</v>
      </c>
      <c r="K25" s="6" t="s">
        <v>42</v>
      </c>
    </row>
    <row r="26" spans="1:11" x14ac:dyDescent="0.2">
      <c r="A26" s="1">
        <v>36</v>
      </c>
      <c r="B26" s="1" t="s">
        <v>82</v>
      </c>
      <c r="C26" s="1" t="s">
        <v>18</v>
      </c>
      <c r="D26" s="1" t="s">
        <v>19</v>
      </c>
      <c r="E26" s="1" t="s">
        <v>82</v>
      </c>
      <c r="F26" s="1" t="s">
        <v>82</v>
      </c>
      <c r="G26" s="4">
        <v>1270</v>
      </c>
      <c r="H26" s="5" t="s">
        <v>82</v>
      </c>
      <c r="I26" s="5" t="s">
        <v>43</v>
      </c>
      <c r="J26" s="8">
        <v>146778136000</v>
      </c>
      <c r="K26" s="6" t="s">
        <v>44</v>
      </c>
    </row>
    <row r="27" spans="1:11" x14ac:dyDescent="0.2">
      <c r="A27" s="10">
        <v>36</v>
      </c>
      <c r="B27" s="10" t="s">
        <v>82</v>
      </c>
      <c r="C27" s="10" t="s">
        <v>18</v>
      </c>
      <c r="D27" s="10" t="s">
        <v>19</v>
      </c>
      <c r="E27" s="10" t="s">
        <v>82</v>
      </c>
      <c r="F27" s="10" t="s">
        <v>82</v>
      </c>
      <c r="G27" s="11">
        <v>1920</v>
      </c>
      <c r="H27" s="11" t="s">
        <v>82</v>
      </c>
      <c r="I27" s="11" t="s">
        <v>45</v>
      </c>
      <c r="J27" s="12">
        <f>SUM(J17:J26)</f>
        <v>180485486759</v>
      </c>
      <c r="K27" s="13" t="s">
        <v>46</v>
      </c>
    </row>
    <row r="28" spans="1:11" x14ac:dyDescent="0.2">
      <c r="A28" s="1">
        <v>36</v>
      </c>
      <c r="B28" s="1" t="s">
        <v>82</v>
      </c>
      <c r="C28" s="1" t="s">
        <v>18</v>
      </c>
      <c r="D28" s="1" t="s">
        <v>19</v>
      </c>
      <c r="E28" s="1" t="s">
        <v>82</v>
      </c>
      <c r="F28" s="1" t="s">
        <v>82</v>
      </c>
      <c r="G28" s="4">
        <v>6011</v>
      </c>
      <c r="H28" s="5" t="s">
        <v>82</v>
      </c>
      <c r="I28" s="5" t="s">
        <v>47</v>
      </c>
      <c r="J28" s="8">
        <v>179025486759</v>
      </c>
      <c r="K28" s="6" t="s">
        <v>82</v>
      </c>
    </row>
    <row r="29" spans="1:11" x14ac:dyDescent="0.2">
      <c r="A29" s="1">
        <v>36</v>
      </c>
      <c r="B29" s="1" t="s">
        <v>82</v>
      </c>
      <c r="C29" s="1" t="s">
        <v>18</v>
      </c>
      <c r="D29" s="1" t="s">
        <v>19</v>
      </c>
      <c r="E29" s="1" t="s">
        <v>82</v>
      </c>
      <c r="F29" s="1" t="s">
        <v>82</v>
      </c>
      <c r="G29" s="4">
        <v>6012</v>
      </c>
      <c r="H29" s="5" t="s">
        <v>82</v>
      </c>
      <c r="I29" s="5" t="s">
        <v>48</v>
      </c>
      <c r="J29" s="8">
        <v>20000000</v>
      </c>
      <c r="K29" s="6" t="s">
        <v>82</v>
      </c>
    </row>
    <row r="30" spans="1:11" x14ac:dyDescent="0.2">
      <c r="A30" s="1">
        <v>36</v>
      </c>
      <c r="B30" s="1" t="s">
        <v>82</v>
      </c>
      <c r="C30" s="1" t="s">
        <v>18</v>
      </c>
      <c r="D30" s="1" t="s">
        <v>19</v>
      </c>
      <c r="E30" s="1" t="s">
        <v>82</v>
      </c>
      <c r="F30" s="1" t="s">
        <v>82</v>
      </c>
      <c r="G30" s="4">
        <v>6013</v>
      </c>
      <c r="H30" s="5" t="s">
        <v>82</v>
      </c>
      <c r="I30" s="5" t="s">
        <v>49</v>
      </c>
      <c r="J30" s="8">
        <v>40000000</v>
      </c>
      <c r="K30" s="6" t="s">
        <v>82</v>
      </c>
    </row>
    <row r="31" spans="1:11" x14ac:dyDescent="0.2">
      <c r="A31" s="1">
        <v>36</v>
      </c>
      <c r="B31" s="1" t="s">
        <v>82</v>
      </c>
      <c r="C31" s="1" t="s">
        <v>18</v>
      </c>
      <c r="D31" s="1" t="s">
        <v>19</v>
      </c>
      <c r="E31" s="1" t="s">
        <v>82</v>
      </c>
      <c r="F31" s="1" t="s">
        <v>82</v>
      </c>
      <c r="G31" s="4">
        <v>6014</v>
      </c>
      <c r="H31" s="5" t="s">
        <v>82</v>
      </c>
      <c r="I31" s="5" t="s">
        <v>50</v>
      </c>
      <c r="J31" s="8">
        <v>600000000</v>
      </c>
      <c r="K31" s="6" t="s">
        <v>82</v>
      </c>
    </row>
    <row r="32" spans="1:11" x14ac:dyDescent="0.2">
      <c r="A32" s="1">
        <v>36</v>
      </c>
      <c r="B32" s="1" t="s">
        <v>82</v>
      </c>
      <c r="C32" s="1" t="s">
        <v>18</v>
      </c>
      <c r="D32" s="1" t="s">
        <v>19</v>
      </c>
      <c r="E32" s="1" t="s">
        <v>82</v>
      </c>
      <c r="F32" s="1" t="s">
        <v>82</v>
      </c>
      <c r="G32" s="4">
        <v>6015</v>
      </c>
      <c r="H32" s="5" t="s">
        <v>82</v>
      </c>
      <c r="I32" s="5" t="s">
        <v>51</v>
      </c>
      <c r="J32" s="8">
        <v>800000000</v>
      </c>
      <c r="K32" s="6" t="s">
        <v>82</v>
      </c>
    </row>
    <row r="33" spans="1:11" x14ac:dyDescent="0.2">
      <c r="A33" s="10">
        <v>36</v>
      </c>
      <c r="B33" s="10" t="s">
        <v>82</v>
      </c>
      <c r="C33" s="10" t="s">
        <v>18</v>
      </c>
      <c r="D33" s="10" t="s">
        <v>19</v>
      </c>
      <c r="E33" s="10" t="s">
        <v>82</v>
      </c>
      <c r="F33" s="10" t="s">
        <v>82</v>
      </c>
      <c r="G33" s="11">
        <v>6190</v>
      </c>
      <c r="H33" s="11" t="s">
        <v>82</v>
      </c>
      <c r="I33" s="11" t="s">
        <v>52</v>
      </c>
      <c r="J33" s="12">
        <f>IF(SUM(J17:J26)=SUM(J28:J32),SUM(J28:J32), "ERROR: Line 1920 &lt;&gt; Line 6190")</f>
        <v>180485486759</v>
      </c>
      <c r="K33" s="13" t="s">
        <v>53</v>
      </c>
    </row>
  </sheetData>
  <mergeCells count="2">
    <mergeCell ref="A2:K2"/>
    <mergeCell ref="A3:K3"/>
  </mergeCells>
  <pageMargins left="0.75" right="0.75" top="1" bottom="1" header="0.5" footer="0.5"/>
  <pageSetup fitToHeight="9999"/>
  <headerFooter>
    <oddHeader>SF 132 APPORTIONMENT SCHEDULE</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20"/>
  <sheetViews>
    <sheetView showOutlineSymbols="0" showWhiteSpace="0" zoomScaleNormal="100" zoomScaleSheetLayoutView="100" workbookViewId="0">
      <pane ySplit="4" topLeftCell="A6" activePane="bottomLeft" state="frozenSplit"/>
      <selection pane="bottomLeft"/>
    </sheetView>
  </sheetViews>
  <sheetFormatPr defaultRowHeight="14.25" x14ac:dyDescent="0.2"/>
  <cols>
    <col min="1" max="1" width="4" bestFit="1" customWidth="1"/>
    <col min="2" max="2" width="90" bestFit="1" customWidth="1"/>
    <col min="3" max="3" width="20" bestFit="1" customWidth="1"/>
  </cols>
  <sheetData>
    <row r="1" spans="1:2" x14ac:dyDescent="0.2">
      <c r="A1" s="1" t="s">
        <v>82</v>
      </c>
      <c r="B1" s="9" t="s">
        <v>82</v>
      </c>
    </row>
    <row r="2" spans="1:2" x14ac:dyDescent="0.2">
      <c r="A2" s="1" t="s">
        <v>82</v>
      </c>
      <c r="B2" s="9" t="s">
        <v>0</v>
      </c>
    </row>
    <row r="3" spans="1:2" x14ac:dyDescent="0.2">
      <c r="A3" s="1" t="s">
        <v>82</v>
      </c>
      <c r="B3" s="9" t="s">
        <v>54</v>
      </c>
    </row>
    <row r="4" spans="1:2" x14ac:dyDescent="0.2">
      <c r="A4" s="1" t="s">
        <v>82</v>
      </c>
      <c r="B4" s="9" t="s">
        <v>82</v>
      </c>
    </row>
    <row r="5" spans="1:2" x14ac:dyDescent="0.2">
      <c r="A5" s="1" t="s">
        <v>82</v>
      </c>
      <c r="B5" s="9" t="s">
        <v>82</v>
      </c>
    </row>
    <row r="6" spans="1:2" x14ac:dyDescent="0.2">
      <c r="A6" s="1" t="s">
        <v>82</v>
      </c>
      <c r="B6" s="16" t="s">
        <v>55</v>
      </c>
    </row>
    <row r="7" spans="1:2" x14ac:dyDescent="0.2">
      <c r="A7" s="1" t="s">
        <v>82</v>
      </c>
      <c r="B7" s="9" t="s">
        <v>82</v>
      </c>
    </row>
    <row r="8" spans="1:2" ht="51" x14ac:dyDescent="0.2">
      <c r="A8" s="14" t="s">
        <v>56</v>
      </c>
      <c r="B8" s="15" t="s">
        <v>57</v>
      </c>
    </row>
    <row r="9" spans="1:2" x14ac:dyDescent="0.2">
      <c r="A9" s="1" t="s">
        <v>82</v>
      </c>
      <c r="B9" s="9" t="s">
        <v>82</v>
      </c>
    </row>
    <row r="10" spans="1:2" x14ac:dyDescent="0.2">
      <c r="A10" s="1" t="s">
        <v>82</v>
      </c>
      <c r="B10" s="16" t="s">
        <v>58</v>
      </c>
    </row>
    <row r="11" spans="1:2" x14ac:dyDescent="0.2">
      <c r="A11" s="1" t="s">
        <v>82</v>
      </c>
      <c r="B11" s="9" t="s">
        <v>82</v>
      </c>
    </row>
    <row r="12" spans="1:2" ht="38.25" x14ac:dyDescent="0.2">
      <c r="A12" s="14" t="s">
        <v>59</v>
      </c>
      <c r="B12" s="15" t="s">
        <v>60</v>
      </c>
    </row>
    <row r="13" spans="1:2" ht="38.25" x14ac:dyDescent="0.2">
      <c r="A13" s="14" t="s">
        <v>61</v>
      </c>
      <c r="B13" s="15" t="s">
        <v>62</v>
      </c>
    </row>
    <row r="14" spans="1:2" ht="38.25" x14ac:dyDescent="0.2">
      <c r="A14" s="14" t="s">
        <v>63</v>
      </c>
      <c r="B14" s="15" t="s">
        <v>64</v>
      </c>
    </row>
    <row r="15" spans="1:2" ht="38.25" x14ac:dyDescent="0.2">
      <c r="A15" s="14" t="s">
        <v>65</v>
      </c>
      <c r="B15" s="15" t="s">
        <v>66</v>
      </c>
    </row>
    <row r="16" spans="1:2" ht="38.25" x14ac:dyDescent="0.2">
      <c r="A16" s="14" t="s">
        <v>67</v>
      </c>
      <c r="B16" s="15" t="s">
        <v>68</v>
      </c>
    </row>
    <row r="17" spans="1:2" x14ac:dyDescent="0.2">
      <c r="A17" s="14" t="s">
        <v>69</v>
      </c>
      <c r="B17" s="15" t="s">
        <v>70</v>
      </c>
    </row>
    <row r="18" spans="1:2" x14ac:dyDescent="0.2">
      <c r="A18" s="14" t="s">
        <v>71</v>
      </c>
      <c r="B18" s="15" t="s">
        <v>72</v>
      </c>
    </row>
    <row r="19" spans="1:2" x14ac:dyDescent="0.2">
      <c r="A19" s="1" t="s">
        <v>82</v>
      </c>
      <c r="B19" s="9" t="s">
        <v>82</v>
      </c>
    </row>
    <row r="20" spans="1:2" x14ac:dyDescent="0.2">
      <c r="A20" s="20" t="s">
        <v>73</v>
      </c>
      <c r="B20" s="19" t="s">
        <v>82</v>
      </c>
    </row>
  </sheetData>
  <mergeCells count="1">
    <mergeCell ref="A20:B20"/>
  </mergeCells>
  <pageMargins left="0.75" right="0.75" top="1" bottom="1" header="0.5" footer="0.5"/>
  <pageSetup fitToHeight="999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9"/>
  <sheetViews>
    <sheetView showGridLines="0" showOutlineSymbols="0" showWhiteSpace="0" workbookViewId="0"/>
  </sheetViews>
  <sheetFormatPr defaultRowHeight="14.25" x14ac:dyDescent="0.2"/>
  <cols>
    <col min="1" max="1" width="20" bestFit="1" customWidth="1"/>
    <col min="2" max="2" width="75" bestFit="1" customWidth="1"/>
  </cols>
  <sheetData>
    <row r="1" spans="1:2" ht="43.5" customHeight="1" x14ac:dyDescent="0.2">
      <c r="A1" s="21" t="s">
        <v>74</v>
      </c>
      <c r="B1" s="22"/>
    </row>
    <row r="2" spans="1:2" ht="15" x14ac:dyDescent="0.25">
      <c r="A2" s="17" t="s">
        <v>82</v>
      </c>
      <c r="B2" s="18" t="s">
        <v>82</v>
      </c>
    </row>
    <row r="3" spans="1:2" ht="15" x14ac:dyDescent="0.25">
      <c r="A3" s="17" t="s">
        <v>82</v>
      </c>
      <c r="B3" s="18" t="s">
        <v>82</v>
      </c>
    </row>
    <row r="4" spans="1:2" ht="15" x14ac:dyDescent="0.25">
      <c r="A4" s="17" t="s">
        <v>75</v>
      </c>
      <c r="B4" s="18" t="s">
        <v>76</v>
      </c>
    </row>
    <row r="5" spans="1:2" ht="15" x14ac:dyDescent="0.25">
      <c r="A5" s="17" t="s">
        <v>82</v>
      </c>
      <c r="B5" s="18" t="s">
        <v>77</v>
      </c>
    </row>
    <row r="6" spans="1:2" ht="15" x14ac:dyDescent="0.25">
      <c r="A6" s="17" t="s">
        <v>82</v>
      </c>
      <c r="B6" s="18" t="s">
        <v>82</v>
      </c>
    </row>
    <row r="7" spans="1:2" ht="15" x14ac:dyDescent="0.25">
      <c r="A7" s="17" t="s">
        <v>78</v>
      </c>
      <c r="B7" s="18" t="s">
        <v>79</v>
      </c>
    </row>
    <row r="8" spans="1:2" ht="15" x14ac:dyDescent="0.25">
      <c r="A8" s="17" t="s">
        <v>82</v>
      </c>
      <c r="B8" s="18" t="s">
        <v>82</v>
      </c>
    </row>
    <row r="9" spans="1:2" ht="15" x14ac:dyDescent="0.25">
      <c r="A9" s="17" t="s">
        <v>80</v>
      </c>
      <c r="B9" s="18" t="s">
        <v>81</v>
      </c>
    </row>
  </sheetData>
  <mergeCells count="1">
    <mergeCell ref="A1:B1"/>
  </mergeCells>
  <pageMargins left="0.75" right="0.75" top="1" bottom="1" header="0.5" footer="0.5"/>
  <pageSetup fitToHeight="999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Appor_Req_to_OMB</vt:lpstr>
      <vt:lpstr>OMB Footnotes</vt:lpstr>
      <vt:lpstr>Approval_Info</vt:lpstr>
      <vt:lpstr>Appor_Req_to_OMB!Print_Titles</vt:lpstr>
      <vt:lpstr>'OMB Footnotes'!Print_Titles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axlsx</dc:creator>
  <cp:lastModifiedBy>Apportionment</cp:lastModifiedBy>
  <cp:revision>0</cp:revision>
  <dcterms:created xsi:type="dcterms:W3CDTF">2024-08-05T16:24:50Z</dcterms:created>
  <dcterms:modified xsi:type="dcterms:W3CDTF">2024-08-05T20:27:25Z</dcterms:modified>
</cp:coreProperties>
</file>