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<sst xmlns="http://schemas.openxmlformats.org/spreadsheetml/2006/main" count="276" uniqueCount="63">
  <si>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</si>
  <si>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</si>
  <si>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</si>
  <si>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</si>
  <si>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</si>
  <si>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</si>
  <si>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</si>
  <si>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</si>
  <si>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</si>
  <si>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</si>
  <si>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</si>
  <si>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</si>
  <si>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</si>
  <si>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</si>
  <si>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</si>
  <si>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Operational Support (021-04-1732)</t>
  </si>
  <si>
    <t>TAFS: 69-1732 /X</t>
  </si>
  <si>
    <t>X</t>
  </si>
  <si>
    <t>1732</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</si>
  <si>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</si>
  <si>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</si>
  <si>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</si>
  <si>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</si>
  <si>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</si>
  <si>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</si>
  <si>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</si>
  <si>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</si>
  <si>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</si>
  <si>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</si>
  <si>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Unob Bal: Transferred to other accounts</t>
  </si>
  <si>
    <t>B1</t>
  </si>
  <si>
    <t>Unob Bal: Transferred from other accounts</t>
  </si>
  <si>
    <t>Unob Bal: Antic recov of prior year unpd/pd obl</t>
  </si>
  <si>
    <t>IN</t>
  </si>
  <si>
    <t>BA: Disc: Adv approps antic nonexpend trans net</t>
  </si>
  <si>
    <t>OUT</t>
  </si>
  <si>
    <t>BA: Disc: Spending auth:Antic colls, reimbs, other</t>
  </si>
  <si>
    <t>Total budgetary resources avail (disc. and mand.)</t>
  </si>
  <si>
    <t>B2</t>
  </si>
  <si>
    <t>Operational Support - Administrative Funds</t>
  </si>
  <si>
    <t>Total budgetary resources available</t>
  </si>
  <si>
    <t>A1, A2</t>
  </si>
  <si>
    <t>OMB Footnotes</t>
  </si>
  <si>
    <t>Footnotes for Apportioned Amounts</t>
  </si>
  <si>
    <t xml:space="preserve">A1 </t>
  </si>
  <si>
    <t>The amount apportioned for transfer into this account reflects the maximum amount to be made available pursuant to Division J of PL 117-58 and as amended by P.L. 117-103 for the NII Mega, NII RAISE, SMART, Culvert, SS4A and INFRA grants programs. The amount apportioned for transfer out of this account to DOT OIG reflects the maximum amount pursuant to Division J of PL 117-58.  Pursuant to PL 117-58, amounts estimated for transfer on line 1151 may be decreased and allocated to Line 6011 without further apportionment action from OMB. [Rationale: Footnote signifies that this TAFS has received or may receive an automatic apportionment.]</t>
  </si>
  <si>
    <t xml:space="preserve">A2 </t>
  </si>
  <si>
    <t>Transfers of budget authority for Parent/Child activity are hereby automatically apportioned without further action by OMB.  Any other transfers require apportionment of anticipated amounts. [Rationale: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</si>
  <si>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</si>
  <si>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</si>
  <si>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</si>
  <si>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</si>
  <si>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Estimated transfer amount based on Administrative Provisions for the Office of the Secretary of Transportation (P.L. 117-58, Division J, Title VIII, Sec. 801 and amended by P.L. 117-103), which provides that funds may be transferred to the Operational Support account (069-X-1732) for (1) coordination of the implementation of the Bipartisan Infrastructure Law, (2) award, administration, oversight of any discretionary financial assistance programs funds under this Title of this Act, or Division A, B, C or G of this Act.  One-half of one percent of the amounts transferred pursuant to the authority in this section will subsequently be transferred to the Office of Inspector General of the Department of Transportation.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</si>
  <si>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</si>
  <si>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</si>
  <si>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</si>
  <si>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</si>
  <si>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</si>
  <si>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</si>
  <si>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05:22 PM</t>
  </si>
  <si>
    <t xml:space="preserve">TAF(s) Included: </t>
  </si>
  <si>
    <t>69-1732 \X (Operational Support)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</si>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</sst>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69</v>
      </c>
      <c r="B13" s="1" t="s">
        <v>62</v>
      </c>
      <c r="C13" s="1" t="s">
        <v>17</v>
      </c>
      <c r="D13" s="1" t="s">
        <v>18</v>
      </c>
      <c r="E13" s="1" t="s">
        <v>62</v>
      </c>
      <c r="F13" s="1" t="s">
        <v>62</v>
      </c>
      <c r="G13" s="4" t="s">
        <v>19</v>
      </c>
      <c r="H13" s="5">
        <v>1</v>
      </c>
      <c r="I13" s="5" t="s">
        <v>20</v>
      </c>
      <c r="J13" s="8"/>
      <c r="K13" s="6" t="s">
        <v>62</v>
      </c>
    </row>
    <row r="14" spans="1:11" x14ac:dyDescent="0.2">
      <c r="A14" s="1">
        <v>69</v>
      </c>
      <c r="B14" s="1" t="s">
        <v>62</v>
      </c>
      <c r="C14" s="1" t="s">
        <v>17</v>
      </c>
      <c r="D14" s="1" t="s">
        <v>18</v>
      </c>
      <c r="E14" s="1" t="s">
        <v>62</v>
      </c>
      <c r="F14" s="1" t="s">
        <v>62</v>
      </c>
      <c r="G14" s="4" t="s">
        <v>21</v>
      </c>
      <c r="H14" s="5" t="s">
        <v>22</v>
      </c>
      <c r="I14" s="5" t="s">
        <v>23</v>
      </c>
      <c r="J14" s="8"/>
      <c r="K14" s="6" t="s">
        <v>62</v>
      </c>
    </row>
    <row r="15" spans="1:11" x14ac:dyDescent="0.2">
      <c r="A15" s="1">
        <v>69</v>
      </c>
      <c r="B15" s="1" t="s">
        <v>62</v>
      </c>
      <c r="C15" s="1" t="s">
        <v>17</v>
      </c>
      <c r="D15" s="1" t="s">
        <v>18</v>
      </c>
      <c r="E15" s="1" t="s">
        <v>62</v>
      </c>
      <c r="F15" s="1" t="s">
        <v>62</v>
      </c>
      <c r="G15" s="4" t="s">
        <v>24</v>
      </c>
      <c r="H15" s="5" t="s">
        <v>25</v>
      </c>
      <c r="I15" s="5" t="s">
        <v>26</v>
      </c>
      <c r="J15" s="8"/>
      <c r="K15" s="6" t="s">
        <v>62</v>
      </c>
    </row>
    <row r="16" spans="1:11" x14ac:dyDescent="0.2">
      <c r="A16" s="1">
        <v>69</v>
      </c>
      <c r="B16" s="1" t="s">
        <v>62</v>
      </c>
      <c r="C16" s="1" t="s">
        <v>17</v>
      </c>
      <c r="D16" s="1" t="s">
        <v>18</v>
      </c>
      <c r="E16" s="1" t="s">
        <v>62</v>
      </c>
      <c r="F16" s="1" t="s">
        <v>62</v>
      </c>
      <c r="G16" s="4">
        <v>1000</v>
      </c>
      <c r="H16" s="5" t="s">
        <v>27</v>
      </c>
      <c r="I16" s="5" t="s">
        <v>28</v>
      </c>
      <c r="J16" s="8">
        <v>166002000</v>
      </c>
      <c r="K16" s="6" t="s">
        <v>62</v>
      </c>
    </row>
    <row r="17" spans="1:11" x14ac:dyDescent="0.2">
      <c r="A17" s="1">
        <v>69</v>
      </c>
      <c r="B17" s="1" t="s">
        <v>62</v>
      </c>
      <c r="C17" s="1" t="s">
        <v>17</v>
      </c>
      <c r="D17" s="1" t="s">
        <v>18</v>
      </c>
      <c r="E17" s="1" t="s">
        <v>62</v>
      </c>
      <c r="F17" s="1" t="s">
        <v>62</v>
      </c>
      <c r="G17" s="4">
        <v>1010</v>
      </c>
      <c r="H17" s="5" t="s">
        <v>62</v>
      </c>
      <c r="I17" s="5" t="s">
        <v>29</v>
      </c>
      <c r="J17" s="8"/>
      <c r="K17" s="6" t="s">
        <v>30</v>
      </c>
    </row>
    <row r="18" spans="1:11" x14ac:dyDescent="0.2">
      <c r="A18" s="1">
        <v>69</v>
      </c>
      <c r="B18" s="1" t="s">
        <v>62</v>
      </c>
      <c r="C18" s="1" t="s">
        <v>17</v>
      </c>
      <c r="D18" s="1" t="s">
        <v>18</v>
      </c>
      <c r="E18" s="1" t="s">
        <v>62</v>
      </c>
      <c r="F18" s="1" t="s">
        <v>62</v>
      </c>
      <c r="G18" s="4">
        <v>1011</v>
      </c>
      <c r="H18" s="5" t="s">
        <v>62</v>
      </c>
      <c r="I18" s="5" t="s">
        <v>31</v>
      </c>
      <c r="J18" s="8"/>
      <c r="K18" s="6" t="s">
        <v>30</v>
      </c>
    </row>
    <row r="19" spans="1:11" x14ac:dyDescent="0.2">
      <c r="A19" s="1">
        <v>69</v>
      </c>
      <c r="B19" s="1" t="s">
        <v>62</v>
      </c>
      <c r="C19" s="1" t="s">
        <v>17</v>
      </c>
      <c r="D19" s="1" t="s">
        <v>18</v>
      </c>
      <c r="E19" s="1" t="s">
        <v>62</v>
      </c>
      <c r="F19" s="1" t="s">
        <v>62</v>
      </c>
      <c r="G19" s="4">
        <v>1061</v>
      </c>
      <c r="H19" s="5" t="s">
        <v>62</v>
      </c>
      <c r="I19" s="5" t="s">
        <v>32</v>
      </c>
      <c r="J19" s="8">
        <v>7500000</v>
      </c>
      <c r="K19" s="6" t="s">
        <v>62</v>
      </c>
    </row>
    <row r="20" spans="1:11" x14ac:dyDescent="0.2">
      <c r="A20" s="1">
        <v>69</v>
      </c>
      <c r="B20" s="1" t="s">
        <v>62</v>
      </c>
      <c r="C20" s="1" t="s">
        <v>17</v>
      </c>
      <c r="D20" s="1" t="s">
        <v>18</v>
      </c>
      <c r="E20" s="1" t="s">
        <v>62</v>
      </c>
      <c r="F20" s="1" t="s">
        <v>62</v>
      </c>
      <c r="G20" s="4">
        <v>1176</v>
      </c>
      <c r="H20" s="5" t="s">
        <v>33</v>
      </c>
      <c r="I20" s="5" t="s">
        <v>34</v>
      </c>
      <c r="J20" s="8">
        <v>88800000</v>
      </c>
      <c r="K20" s="6" t="s">
        <v>30</v>
      </c>
    </row>
    <row r="21" spans="1:11" x14ac:dyDescent="0.2">
      <c r="A21" s="1">
        <v>69</v>
      </c>
      <c r="B21" s="1" t="s">
        <v>62</v>
      </c>
      <c r="C21" s="1" t="s">
        <v>17</v>
      </c>
      <c r="D21" s="1" t="s">
        <v>18</v>
      </c>
      <c r="E21" s="1" t="s">
        <v>62</v>
      </c>
      <c r="F21" s="1" t="s">
        <v>62</v>
      </c>
      <c r="G21" s="4">
        <v>1176</v>
      </c>
      <c r="H21" s="5" t="s">
        <v>35</v>
      </c>
      <c r="I21" s="5" t="s">
        <v>34</v>
      </c>
      <c r="J21" s="8">
        <v>-544000</v>
      </c>
      <c r="K21" s="6" t="s">
        <v>30</v>
      </c>
    </row>
    <row r="22" spans="1:11" x14ac:dyDescent="0.2">
      <c r="A22" s="1">
        <v>69</v>
      </c>
      <c r="B22" s="1" t="s">
        <v>62</v>
      </c>
      <c r="C22" s="1" t="s">
        <v>17</v>
      </c>
      <c r="D22" s="1" t="s">
        <v>18</v>
      </c>
      <c r="E22" s="1" t="s">
        <v>62</v>
      </c>
      <c r="F22" s="1" t="s">
        <v>62</v>
      </c>
      <c r="G22" s="4">
        <v>1740</v>
      </c>
      <c r="H22" s="5" t="s">
        <v>62</v>
      </c>
      <c r="I22" s="5" t="s">
        <v>36</v>
      </c>
      <c r="J22" s="8">
        <v>20000000</v>
      </c>
      <c r="K22" s="6" t="s">
        <v>62</v>
      </c>
    </row>
    <row r="23" spans="1:11" x14ac:dyDescent="0.2">
      <c r="A23" s="10">
        <v>69</v>
      </c>
      <c r="B23" s="10" t="s">
        <v>62</v>
      </c>
      <c r="C23" s="10" t="s">
        <v>17</v>
      </c>
      <c r="D23" s="10" t="s">
        <v>18</v>
      </c>
      <c r="E23" s="10" t="s">
        <v>62</v>
      </c>
      <c r="F23" s="10" t="s">
        <v>62</v>
      </c>
      <c r="G23" s="11">
        <v>1920</v>
      </c>
      <c r="H23" s="11" t="s">
        <v>62</v>
      </c>
      <c r="I23" s="11" t="s">
        <v>37</v>
      </c>
      <c r="J23" s="12">
        <f>SUM(J16:J22)</f>
        <v>281758000</v>
      </c>
      <c r="K23" s="13" t="s">
        <v>38</v>
      </c>
    </row>
    <row r="24" spans="1:11" x14ac:dyDescent="0.2">
      <c r="A24" s="1">
        <v>69</v>
      </c>
      <c r="B24" s="1" t="s">
        <v>62</v>
      </c>
      <c r="C24" s="1" t="s">
        <v>17</v>
      </c>
      <c r="D24" s="1" t="s">
        <v>18</v>
      </c>
      <c r="E24" s="1" t="s">
        <v>62</v>
      </c>
      <c r="F24" s="1" t="s">
        <v>62</v>
      </c>
      <c r="G24" s="4">
        <v>6011</v>
      </c>
      <c r="H24" s="5" t="s">
        <v>62</v>
      </c>
      <c r="I24" s="5" t="s">
        <v>39</v>
      </c>
      <c r="J24" s="8">
        <v>281758000</v>
      </c>
      <c r="K24" s="6" t="s">
        <v>62</v>
      </c>
    </row>
    <row r="25" spans="1:11" ht="25.5" x14ac:dyDescent="0.2">
      <c r="A25" s="10">
        <v>69</v>
      </c>
      <c r="B25" s="10" t="s">
        <v>62</v>
      </c>
      <c r="C25" s="10" t="s">
        <v>17</v>
      </c>
      <c r="D25" s="10" t="s">
        <v>18</v>
      </c>
      <c r="E25" s="10" t="s">
        <v>62</v>
      </c>
      <c r="F25" s="10" t="s">
        <v>62</v>
      </c>
      <c r="G25" s="11">
        <v>6190</v>
      </c>
      <c r="H25" s="11" t="s">
        <v>62</v>
      </c>
      <c r="I25" s="11" t="s">
        <v>40</v>
      </c>
      <c r="J25" s="12">
        <f>IF(SUM(J16:J22)=SUM(J24:J24),SUM(J24:J24), "ERROR: Line 1920 &lt;&gt; Line 6190")</f>
        <v>281758000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ht="38.2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ht="25.5" x14ac:dyDescent="0.2">
      <c r="A13" s="14" t="s">
        <v>49</v>
      </c>
      <c r="B13" s="15" t="s">
        <v>50</v>
      </c>
    </row>
    <row r="14" spans="1:2" ht="76.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2023-09-28T17:22:47Z</dcterms:created>
  <dcterms:modified xsi:type="dcterms:W3CDTF">2023-09-28T21:22:48Z</dcterms:modified>
</cp:coreProperties>
</file>