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9" i="1"/>
</calcChain>
</file>

<file path=xl/sharedStrings.xml><?xml version="1.0" encoding="utf-8"?>
<sst xmlns="http://schemas.openxmlformats.org/spreadsheetml/2006/main" count="292" uniqueCount="54">
  <si>
    <t>FY 2024 Apportionment</t>
  </si>
  <si>
    <t>Funds Provided by Public Law 104-205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</si>
  <si>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</si>
  <si>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</si>
  <si>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</si>
  <si>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</si>
  <si>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</si>
  <si>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</si>
  <si>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</si>
  <si>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</si>
  <si>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</si>
  <si>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</si>
  <si>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</si>
  <si>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</si>
  <si>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</si>
  <si>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Administrative Services Franchise Fund (021-12-4562)</t>
  </si>
  <si>
    <t>TAFS: 69-4562 /X</t>
  </si>
  <si>
    <t>X</t>
  </si>
  <si>
    <t>4562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</si>
  <si>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</si>
  <si>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</si>
  <si>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</si>
  <si>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</si>
  <si>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</si>
  <si>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</si>
  <si>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</si>
  <si>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</si>
  <si>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</si>
  <si>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</si>
  <si>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</si>
  <si>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</si>
  <si>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</si>
  <si>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Accounting Services</t>
  </si>
  <si>
    <t>Information Services</t>
  </si>
  <si>
    <t>Multi-media/Duplicating Services</t>
  </si>
  <si>
    <t>FLLI (CMEL/Training)</t>
  </si>
  <si>
    <t>International Training</t>
  </si>
  <si>
    <t>Logistics</t>
  </si>
  <si>
    <t>Aircraft Maintenance</t>
  </si>
  <si>
    <t>Acquisition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</si>
  <si>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</si>
  <si>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</si>
  <si>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</si>
  <si>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</si>
  <si>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</si>
  <si>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</si>
  <si>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</si>
  <si>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</si>
  <si>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</si>
  <si>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</si>
  <si>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07:10 PM</t>
  </si>
  <si>
    <t xml:space="preserve">TAF(s) Included: </t>
  </si>
  <si>
    <t>69-4562 \X (Administrative Services Franchise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</si>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</sst>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69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69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69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69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27</v>
      </c>
      <c r="I16" s="5" t="s">
        <v>28</v>
      </c>
      <c r="J16" s="8">
        <v>266951000</v>
      </c>
      <c r="K16" s="6" t="s">
        <v>53</v>
      </c>
    </row>
    <row r="17" spans="1:11" x14ac:dyDescent="0.2">
      <c r="A17" s="1">
        <v>69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1061</v>
      </c>
      <c r="H17" s="5" t="s">
        <v>53</v>
      </c>
      <c r="I17" s="5" t="s">
        <v>29</v>
      </c>
      <c r="J17" s="8">
        <v>36494000</v>
      </c>
      <c r="K17" s="6" t="s">
        <v>53</v>
      </c>
    </row>
    <row r="18" spans="1:11" x14ac:dyDescent="0.2">
      <c r="A18" s="1">
        <v>69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1740</v>
      </c>
      <c r="H18" s="5" t="s">
        <v>53</v>
      </c>
      <c r="I18" s="5" t="s">
        <v>30</v>
      </c>
      <c r="J18" s="8">
        <v>647777000</v>
      </c>
      <c r="K18" s="6" t="s">
        <v>53</v>
      </c>
    </row>
    <row r="19" spans="1:11" x14ac:dyDescent="0.2">
      <c r="A19" s="10">
        <v>69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31</v>
      </c>
      <c r="J19" s="12">
        <f>SUM(J16:J18)</f>
        <v>951222000</v>
      </c>
      <c r="K19" s="13" t="s">
        <v>53</v>
      </c>
    </row>
    <row r="20" spans="1:11" x14ac:dyDescent="0.2">
      <c r="A20" s="1">
        <v>69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6011</v>
      </c>
      <c r="H20" s="5" t="s">
        <v>53</v>
      </c>
      <c r="I20" s="5" t="s">
        <v>32</v>
      </c>
      <c r="J20" s="8">
        <v>76994000</v>
      </c>
      <c r="K20" s="6" t="s">
        <v>53</v>
      </c>
    </row>
    <row r="21" spans="1:11" x14ac:dyDescent="0.2">
      <c r="A21" s="1">
        <v>69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6012</v>
      </c>
      <c r="H21" s="5" t="s">
        <v>53</v>
      </c>
      <c r="I21" s="5" t="s">
        <v>33</v>
      </c>
      <c r="J21" s="8">
        <v>154186000</v>
      </c>
      <c r="K21" s="6" t="s">
        <v>53</v>
      </c>
    </row>
    <row r="22" spans="1:11" x14ac:dyDescent="0.2">
      <c r="A22" s="1">
        <v>69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6013</v>
      </c>
      <c r="H22" s="5" t="s">
        <v>53</v>
      </c>
      <c r="I22" s="5" t="s">
        <v>34</v>
      </c>
      <c r="J22" s="8">
        <v>9862000</v>
      </c>
      <c r="K22" s="6" t="s">
        <v>53</v>
      </c>
    </row>
    <row r="23" spans="1:11" x14ac:dyDescent="0.2">
      <c r="A23" s="1">
        <v>69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6014</v>
      </c>
      <c r="H23" s="5" t="s">
        <v>53</v>
      </c>
      <c r="I23" s="5" t="s">
        <v>35</v>
      </c>
      <c r="J23" s="8">
        <v>2400000</v>
      </c>
      <c r="K23" s="6" t="s">
        <v>53</v>
      </c>
    </row>
    <row r="24" spans="1:11" x14ac:dyDescent="0.2">
      <c r="A24" s="1">
        <v>69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6015</v>
      </c>
      <c r="H24" s="5" t="s">
        <v>53</v>
      </c>
      <c r="I24" s="5" t="s">
        <v>36</v>
      </c>
      <c r="J24" s="8">
        <v>4633000</v>
      </c>
      <c r="K24" s="6" t="s">
        <v>53</v>
      </c>
    </row>
    <row r="25" spans="1:11" x14ac:dyDescent="0.2">
      <c r="A25" s="1">
        <v>69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6016</v>
      </c>
      <c r="H25" s="5" t="s">
        <v>53</v>
      </c>
      <c r="I25" s="5" t="s">
        <v>37</v>
      </c>
      <c r="J25" s="8">
        <v>598100000</v>
      </c>
      <c r="K25" s="6" t="s">
        <v>53</v>
      </c>
    </row>
    <row r="26" spans="1:11" x14ac:dyDescent="0.2">
      <c r="A26" s="1">
        <v>69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6017</v>
      </c>
      <c r="H26" s="5" t="s">
        <v>53</v>
      </c>
      <c r="I26" s="5" t="s">
        <v>38</v>
      </c>
      <c r="J26" s="8">
        <v>96474000</v>
      </c>
      <c r="K26" s="6" t="s">
        <v>53</v>
      </c>
    </row>
    <row r="27" spans="1:11" x14ac:dyDescent="0.2">
      <c r="A27" s="1">
        <v>69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6018</v>
      </c>
      <c r="H27" s="5" t="s">
        <v>53</v>
      </c>
      <c r="I27" s="5" t="s">
        <v>39</v>
      </c>
      <c r="J27" s="8">
        <v>8573000</v>
      </c>
      <c r="K27" s="6" t="s">
        <v>53</v>
      </c>
    </row>
    <row r="28" spans="1:11" x14ac:dyDescent="0.2">
      <c r="A28" s="10">
        <v>69</v>
      </c>
      <c r="B28" s="10" t="s">
        <v>53</v>
      </c>
      <c r="C28" s="10" t="s">
        <v>17</v>
      </c>
      <c r="D28" s="10" t="s">
        <v>18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40</v>
      </c>
      <c r="J28" s="12">
        <f>IF(SUM(J16:J18)=SUM(J20:J27),SUM(J20:J27), "ERROR: Line 1920 &lt;&gt; Line 6190")</f>
        <v>951222000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2023-09-28T19:10:57Z</dcterms:created>
  <dcterms:modified xsi:type="dcterms:W3CDTF">2023-09-28T23:10:57Z</dcterms:modified>
</cp:coreProperties>
</file>