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8" i="1"/>
</calcChain>
</file>

<file path=xl/sharedStrings.xml><?xml version="1.0" encoding="utf-8"?>
<sst xmlns="http://schemas.openxmlformats.org/spreadsheetml/2006/main" count="324" uniqueCount="60">
  <si>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</si>
  <si>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</si>
  <si>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</si>
  <si>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</si>
  <si>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</si>
  <si>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</si>
  <si>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</si>
  <si>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</si>
  <si>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</si>
  <si>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</si>
  <si>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</si>
  <si>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</si>
  <si>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</si>
  <si>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</si>
  <si>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</si>
  <si>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</si>
  <si>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/X</t>
  </si>
  <si>
    <t>X</t>
  </si>
  <si>
    <t>1300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</si>
  <si>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</si>
  <si>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</si>
  <si>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</si>
  <si>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</si>
  <si>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</si>
  <si>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</si>
  <si>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</si>
  <si>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</si>
  <si>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(Direct, actual)</t>
  </si>
  <si>
    <t>DE</t>
  </si>
  <si>
    <t>Discretionary Unob Bal: Brought forward, October 1 (Direct, estimated)</t>
  </si>
  <si>
    <t>RA</t>
  </si>
  <si>
    <t>Reimbursable: Unob Bal: Brought forward, October 1 (Reimbursable, estimated)</t>
  </si>
  <si>
    <t>RE</t>
  </si>
  <si>
    <t>D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</si>
  <si>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</si>
  <si>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</si>
  <si>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</si>
  <si>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</si>
  <si>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BA: Disc: Spending auth: Collected</t>
  </si>
  <si>
    <t>BA: Disc: Spending auth:Chng uncoll pymts Fed src</t>
  </si>
  <si>
    <t>BA: Disc: Spending auth:Antic colls, reimbs, other</t>
  </si>
  <si>
    <t>R</t>
  </si>
  <si>
    <t>Total budgetary resources avail (disc. and mand.)</t>
  </si>
  <si>
    <t>Category A -- 1st quarter</t>
  </si>
  <si>
    <t>Category A -- 3rd quarter</t>
  </si>
  <si>
    <t>Category B -- FARA Fees (Q1 sub-allotment)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</si>
  <si>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</si>
  <si>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</si>
  <si>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</si>
  <si>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</si>
  <si>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</si>
  <si>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</si>
  <si>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</si>
  <si>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</si>
  <si>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</si>
  <si>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</si>
  <si>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2023-12-29 05:45 AM</t>
  </si>
  <si>
    <t xml:space="preserve">TAF(s) Included: </t>
  </si>
  <si>
    <t xml:space="preserve">15-1300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</si>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</sst>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15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15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15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16936974</v>
      </c>
      <c r="K16" s="6" t="s">
        <v>59</v>
      </c>
    </row>
    <row r="17" spans="1:11" x14ac:dyDescent="0.2">
      <c r="A17" s="1">
        <v>15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59</v>
      </c>
    </row>
    <row r="18" spans="1:11" x14ac:dyDescent="0.2">
      <c r="A18" s="1">
        <v>15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30</v>
      </c>
      <c r="I18" s="5" t="s">
        <v>31</v>
      </c>
      <c r="J18" s="8">
        <v>197646</v>
      </c>
      <c r="K18" s="6" t="s">
        <v>59</v>
      </c>
    </row>
    <row r="19" spans="1:11" x14ac:dyDescent="0.2">
      <c r="A19" s="1">
        <v>15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1000</v>
      </c>
      <c r="H19" s="5" t="s">
        <v>32</v>
      </c>
      <c r="I19" s="5" t="s">
        <v>31</v>
      </c>
      <c r="J19" s="8"/>
      <c r="K19" s="6" t="s">
        <v>59</v>
      </c>
    </row>
    <row r="20" spans="1:11" x14ac:dyDescent="0.2">
      <c r="A20" s="1">
        <v>15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1012</v>
      </c>
      <c r="H20" s="5" t="s">
        <v>33</v>
      </c>
      <c r="I20" s="5" t="s">
        <v>34</v>
      </c>
      <c r="J20" s="8"/>
      <c r="K20" s="6" t="s">
        <v>59</v>
      </c>
    </row>
    <row r="21" spans="1:11" x14ac:dyDescent="0.2">
      <c r="A21" s="1">
        <v>15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1021</v>
      </c>
      <c r="H21" s="5" t="s">
        <v>33</v>
      </c>
      <c r="I21" s="5" t="s">
        <v>35</v>
      </c>
      <c r="J21" s="8"/>
      <c r="K21" s="6" t="s">
        <v>59</v>
      </c>
    </row>
    <row r="22" spans="1:11" x14ac:dyDescent="0.2">
      <c r="A22" s="1">
        <v>15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1060</v>
      </c>
      <c r="H22" s="5" t="s">
        <v>33</v>
      </c>
      <c r="I22" s="5" t="s">
        <v>36</v>
      </c>
      <c r="J22" s="8">
        <v>5000000</v>
      </c>
      <c r="K22" s="6" t="s">
        <v>59</v>
      </c>
    </row>
    <row r="23" spans="1:11" x14ac:dyDescent="0.2">
      <c r="A23" s="1">
        <v>15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1061</v>
      </c>
      <c r="H23" s="5" t="s">
        <v>33</v>
      </c>
      <c r="I23" s="5" t="s">
        <v>37</v>
      </c>
      <c r="J23" s="8">
        <v>530000</v>
      </c>
      <c r="K23" s="6" t="s">
        <v>59</v>
      </c>
    </row>
    <row r="24" spans="1:11" x14ac:dyDescent="0.2">
      <c r="A24" s="1">
        <v>15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1700</v>
      </c>
      <c r="H24" s="5" t="s">
        <v>33</v>
      </c>
      <c r="I24" s="5" t="s">
        <v>38</v>
      </c>
      <c r="J24" s="8"/>
      <c r="K24" s="6" t="s">
        <v>59</v>
      </c>
    </row>
    <row r="25" spans="1:11" x14ac:dyDescent="0.2">
      <c r="A25" s="1">
        <v>15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1701</v>
      </c>
      <c r="H25" s="5" t="s">
        <v>33</v>
      </c>
      <c r="I25" s="5" t="s">
        <v>39</v>
      </c>
      <c r="J25" s="8"/>
      <c r="K25" s="6" t="s">
        <v>59</v>
      </c>
    </row>
    <row r="26" spans="1:11" x14ac:dyDescent="0.2">
      <c r="A26" s="1">
        <v>15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1740</v>
      </c>
      <c r="H26" s="5" t="s">
        <v>33</v>
      </c>
      <c r="I26" s="5" t="s">
        <v>40</v>
      </c>
      <c r="J26" s="8">
        <v>500000</v>
      </c>
      <c r="K26" s="6" t="s">
        <v>59</v>
      </c>
    </row>
    <row r="27" spans="1:11" x14ac:dyDescent="0.2">
      <c r="A27" s="1">
        <v>15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1740</v>
      </c>
      <c r="H27" s="5" t="s">
        <v>41</v>
      </c>
      <c r="I27" s="5" t="s">
        <v>40</v>
      </c>
      <c r="J27" s="8">
        <v>3000000</v>
      </c>
      <c r="K27" s="6" t="s">
        <v>59</v>
      </c>
    </row>
    <row r="28" spans="1:11" x14ac:dyDescent="0.2">
      <c r="A28" s="10">
        <v>15</v>
      </c>
      <c r="B28" s="10" t="s">
        <v>59</v>
      </c>
      <c r="C28" s="10" t="s">
        <v>17</v>
      </c>
      <c r="D28" s="10" t="s">
        <v>18</v>
      </c>
      <c r="E28" s="10" t="s">
        <v>59</v>
      </c>
      <c r="F28" s="10" t="s">
        <v>59</v>
      </c>
      <c r="G28" s="11">
        <v>1920</v>
      </c>
      <c r="H28" s="11" t="s">
        <v>59</v>
      </c>
      <c r="I28" s="11" t="s">
        <v>42</v>
      </c>
      <c r="J28" s="12">
        <f>SUM(J16:J27)</f>
        <v>26164620</v>
      </c>
      <c r="K28" s="13" t="s">
        <v>59</v>
      </c>
    </row>
    <row r="29" spans="1:11" x14ac:dyDescent="0.2">
      <c r="A29" s="1">
        <v>15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6001</v>
      </c>
      <c r="H29" s="5" t="s">
        <v>59</v>
      </c>
      <c r="I29" s="5" t="s">
        <v>43</v>
      </c>
      <c r="J29" s="8">
        <v>25134620</v>
      </c>
      <c r="K29" s="6" t="s">
        <v>59</v>
      </c>
    </row>
    <row r="30" spans="1:11" x14ac:dyDescent="0.2">
      <c r="A30" s="1">
        <v>15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6003</v>
      </c>
      <c r="H30" s="5" t="s">
        <v>59</v>
      </c>
      <c r="I30" s="5" t="s">
        <v>44</v>
      </c>
      <c r="J30" s="8">
        <v>530000</v>
      </c>
      <c r="K30" s="6" t="s">
        <v>59</v>
      </c>
    </row>
    <row r="31" spans="1:11" x14ac:dyDescent="0.2">
      <c r="A31" s="1">
        <v>15</v>
      </c>
      <c r="B31" s="1" t="s">
        <v>59</v>
      </c>
      <c r="C31" s="1" t="s">
        <v>17</v>
      </c>
      <c r="D31" s="1" t="s">
        <v>18</v>
      </c>
      <c r="E31" s="1" t="s">
        <v>59</v>
      </c>
      <c r="F31" s="1" t="s">
        <v>59</v>
      </c>
      <c r="G31" s="4">
        <v>6011</v>
      </c>
      <c r="H31" s="5" t="s">
        <v>59</v>
      </c>
      <c r="I31" s="5" t="s">
        <v>45</v>
      </c>
      <c r="J31" s="8">
        <v>500000</v>
      </c>
      <c r="K31" s="6" t="s">
        <v>59</v>
      </c>
    </row>
    <row r="32" spans="1:11" x14ac:dyDescent="0.2">
      <c r="A32" s="10">
        <v>15</v>
      </c>
      <c r="B32" s="10" t="s">
        <v>59</v>
      </c>
      <c r="C32" s="10" t="s">
        <v>17</v>
      </c>
      <c r="D32" s="10" t="s">
        <v>18</v>
      </c>
      <c r="E32" s="10" t="s">
        <v>59</v>
      </c>
      <c r="F32" s="10" t="s">
        <v>59</v>
      </c>
      <c r="G32" s="11">
        <v>6190</v>
      </c>
      <c r="H32" s="11" t="s">
        <v>59</v>
      </c>
      <c r="I32" s="11" t="s">
        <v>46</v>
      </c>
      <c r="J32" s="12">
        <f>IF(SUM(J16:J27)=SUM(J29:J31),SUM(J29:J31), "ERROR: Line 1920 &lt;&gt; Line 6190")</f>
        <v>26164620</v>
      </c>
      <c r="K32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2023-12-29T05:45:51Z</dcterms:created>
  <dcterms:modified xsi:type="dcterms:W3CDTF">2023-12-29T10:45:52Z</dcterms:modified>
</cp:coreProperties>
</file>