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5" i="1"/>
</calcChain>
</file>

<file path=xl/sharedStrings.xml><?xml version="1.0" encoding="utf-8"?>
<sst xmlns="http://schemas.openxmlformats.org/spreadsheetml/2006/main" count="308" uniqueCount="58">
  <si>
    <t>FY 2024 Apportionment</t>
  </si>
  <si>
    <t>Funds provided by Public Law 118-15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</si>
  <si>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</si>
  <si>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</si>
  <si>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</si>
  <si>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</si>
  <si>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</si>
  <si>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</si>
  <si>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</si>
  <si>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</si>
  <si>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</si>
  <si>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</si>
  <si>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</si>
  <si>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</si>
  <si>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</t>
  </si>
  <si>
    <t>Account: Domestic Trafficking Victims' Fund (011-21-5606)</t>
  </si>
  <si>
    <t>TAFS: 15-5606 /X</t>
  </si>
  <si>
    <t>X</t>
  </si>
  <si>
    <t>5606</t>
  </si>
  <si>
    <t>IterNo</t>
  </si>
  <si>
    <t>Last Approved Apportionment: 2023-09-22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</si>
  <si>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</si>
  <si>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</si>
  <si>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</si>
  <si>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</si>
  <si>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</si>
  <si>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</si>
  <si>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 1 (Actual)</t>
  </si>
  <si>
    <t>ME</t>
  </si>
  <si>
    <t>Unob Bal: Brought forward, Oct 1 (Estimate)</t>
  </si>
  <si>
    <t>A</t>
  </si>
  <si>
    <t>Actual - Unob Bal: Recov of prior year unpaid obligations</t>
  </si>
  <si>
    <t>Actual - Unob Bal: Recov of prior year paid obligations</t>
  </si>
  <si>
    <t>Unob Bal: Antic recov of prior year unpd/pd obl</t>
  </si>
  <si>
    <t>SEQ</t>
  </si>
  <si>
    <t>BA: Mand: Appropriations (previously unavailable)</t>
  </si>
  <si>
    <t>BA: Mand: Appropriations temporarily reduced</t>
  </si>
  <si>
    <t>BA: Mand: Anticipated appropriation</t>
  </si>
  <si>
    <t>BA: Mand: Appropriations:Antic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</si>
  <si>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</si>
  <si>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</si>
  <si>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</si>
  <si>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</si>
  <si>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</si>
  <si>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</si>
  <si>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</si>
  <si>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</si>
  <si>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</si>
  <si>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</si>
  <si>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</si>
  <si>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</si>
  <si>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</si>
  <si>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</si>
  <si>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</si>
  <si>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2023-12-07 05:33 PM</t>
  </si>
  <si>
    <t xml:space="preserve">TAF(s) Included: </t>
  </si>
  <si>
    <t>15-5606 \X (Domestic Trafficking Victims'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</si>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</sst>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15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2</v>
      </c>
      <c r="I13" s="5" t="s">
        <v>20</v>
      </c>
      <c r="J13" s="8"/>
      <c r="K13" s="6" t="s">
        <v>57</v>
      </c>
    </row>
    <row r="14" spans="1:11" x14ac:dyDescent="0.2">
      <c r="A14" s="1">
        <v>15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15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15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2650185</v>
      </c>
      <c r="K16" s="6" t="s">
        <v>57</v>
      </c>
    </row>
    <row r="17" spans="1:11" x14ac:dyDescent="0.2">
      <c r="A17" s="1">
        <v>15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28</v>
      </c>
      <c r="I17" s="5" t="s">
        <v>29</v>
      </c>
      <c r="J17" s="8"/>
      <c r="K17" s="6" t="s">
        <v>57</v>
      </c>
    </row>
    <row r="18" spans="1:11" x14ac:dyDescent="0.2">
      <c r="A18" s="1">
        <v>15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1021</v>
      </c>
      <c r="H18" s="5" t="s">
        <v>30</v>
      </c>
      <c r="I18" s="5" t="s">
        <v>31</v>
      </c>
      <c r="J18" s="8"/>
      <c r="K18" s="6" t="s">
        <v>57</v>
      </c>
    </row>
    <row r="19" spans="1:11" x14ac:dyDescent="0.2">
      <c r="A19" s="1">
        <v>15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1033</v>
      </c>
      <c r="H19" s="5" t="s">
        <v>30</v>
      </c>
      <c r="I19" s="5" t="s">
        <v>32</v>
      </c>
      <c r="J19" s="8"/>
      <c r="K19" s="6" t="s">
        <v>57</v>
      </c>
    </row>
    <row r="20" spans="1:11" x14ac:dyDescent="0.2">
      <c r="A20" s="1">
        <v>15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1061</v>
      </c>
      <c r="H20" s="5" t="s">
        <v>57</v>
      </c>
      <c r="I20" s="5" t="s">
        <v>33</v>
      </c>
      <c r="J20" s="8">
        <v>1500000</v>
      </c>
      <c r="K20" s="6" t="s">
        <v>57</v>
      </c>
    </row>
    <row r="21" spans="1:11" x14ac:dyDescent="0.2">
      <c r="A21" s="1">
        <v>15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1203</v>
      </c>
      <c r="H21" s="5" t="s">
        <v>34</v>
      </c>
      <c r="I21" s="5" t="s">
        <v>35</v>
      </c>
      <c r="J21" s="8">
        <v>85500</v>
      </c>
      <c r="K21" s="6" t="s">
        <v>57</v>
      </c>
    </row>
    <row r="22" spans="1:11" x14ac:dyDescent="0.2">
      <c r="A22" s="1">
        <v>15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1232</v>
      </c>
      <c r="H22" s="5" t="s">
        <v>34</v>
      </c>
      <c r="I22" s="5" t="s">
        <v>36</v>
      </c>
      <c r="J22" s="8">
        <v>-85500</v>
      </c>
      <c r="K22" s="6" t="s">
        <v>57</v>
      </c>
    </row>
    <row r="23" spans="1:11" x14ac:dyDescent="0.2">
      <c r="A23" s="1">
        <v>15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1250</v>
      </c>
      <c r="H23" s="5" t="s">
        <v>57</v>
      </c>
      <c r="I23" s="5" t="s">
        <v>37</v>
      </c>
      <c r="J23" s="8">
        <v>2000000</v>
      </c>
      <c r="K23" s="6" t="s">
        <v>57</v>
      </c>
    </row>
    <row r="24" spans="1:11" x14ac:dyDescent="0.2">
      <c r="A24" s="1">
        <v>15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1251</v>
      </c>
      <c r="H24" s="5" t="s">
        <v>57</v>
      </c>
      <c r="I24" s="5" t="s">
        <v>38</v>
      </c>
      <c r="J24" s="8">
        <v>5000000</v>
      </c>
      <c r="K24" s="6" t="s">
        <v>57</v>
      </c>
    </row>
    <row r="25" spans="1:11" x14ac:dyDescent="0.2">
      <c r="A25" s="10">
        <v>15</v>
      </c>
      <c r="B25" s="10" t="s">
        <v>57</v>
      </c>
      <c r="C25" s="10" t="s">
        <v>17</v>
      </c>
      <c r="D25" s="10" t="s">
        <v>18</v>
      </c>
      <c r="E25" s="10" t="s">
        <v>57</v>
      </c>
      <c r="F25" s="10" t="s">
        <v>57</v>
      </c>
      <c r="G25" s="11">
        <v>1920</v>
      </c>
      <c r="H25" s="11" t="s">
        <v>57</v>
      </c>
      <c r="I25" s="11" t="s">
        <v>39</v>
      </c>
      <c r="J25" s="12">
        <f>SUM(J16:J24)</f>
        <v>11150185</v>
      </c>
      <c r="K25" s="13" t="s">
        <v>57</v>
      </c>
    </row>
    <row r="26" spans="1:11" x14ac:dyDescent="0.2">
      <c r="A26" s="1">
        <v>15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6001</v>
      </c>
      <c r="H26" s="5" t="s">
        <v>57</v>
      </c>
      <c r="I26" s="5" t="s">
        <v>40</v>
      </c>
      <c r="J26" s="8">
        <v>8250185</v>
      </c>
      <c r="K26" s="6" t="s">
        <v>57</v>
      </c>
    </row>
    <row r="27" spans="1:11" x14ac:dyDescent="0.2">
      <c r="A27" s="1">
        <v>15</v>
      </c>
      <c r="B27" s="1" t="s">
        <v>57</v>
      </c>
      <c r="C27" s="1" t="s">
        <v>17</v>
      </c>
      <c r="D27" s="1" t="s">
        <v>18</v>
      </c>
      <c r="E27" s="1" t="s">
        <v>57</v>
      </c>
      <c r="F27" s="1" t="s">
        <v>57</v>
      </c>
      <c r="G27" s="4">
        <v>6002</v>
      </c>
      <c r="H27" s="5" t="s">
        <v>57</v>
      </c>
      <c r="I27" s="5" t="s">
        <v>41</v>
      </c>
      <c r="J27" s="8">
        <v>900000</v>
      </c>
      <c r="K27" s="6" t="s">
        <v>57</v>
      </c>
    </row>
    <row r="28" spans="1:11" x14ac:dyDescent="0.2">
      <c r="A28" s="1">
        <v>15</v>
      </c>
      <c r="B28" s="1" t="s">
        <v>57</v>
      </c>
      <c r="C28" s="1" t="s">
        <v>17</v>
      </c>
      <c r="D28" s="1" t="s">
        <v>18</v>
      </c>
      <c r="E28" s="1" t="s">
        <v>57</v>
      </c>
      <c r="F28" s="1" t="s">
        <v>57</v>
      </c>
      <c r="G28" s="4">
        <v>6003</v>
      </c>
      <c r="H28" s="5" t="s">
        <v>57</v>
      </c>
      <c r="I28" s="5" t="s">
        <v>42</v>
      </c>
      <c r="J28" s="8">
        <v>500000</v>
      </c>
      <c r="K28" s="6" t="s">
        <v>57</v>
      </c>
    </row>
    <row r="29" spans="1:11" x14ac:dyDescent="0.2">
      <c r="A29" s="1">
        <v>15</v>
      </c>
      <c r="B29" s="1" t="s">
        <v>57</v>
      </c>
      <c r="C29" s="1" t="s">
        <v>17</v>
      </c>
      <c r="D29" s="1" t="s">
        <v>18</v>
      </c>
      <c r="E29" s="1" t="s">
        <v>57</v>
      </c>
      <c r="F29" s="1" t="s">
        <v>57</v>
      </c>
      <c r="G29" s="4">
        <v>6004</v>
      </c>
      <c r="H29" s="5" t="s">
        <v>57</v>
      </c>
      <c r="I29" s="5" t="s">
        <v>43</v>
      </c>
      <c r="J29" s="8">
        <v>1500000</v>
      </c>
      <c r="K29" s="6" t="s">
        <v>57</v>
      </c>
    </row>
    <row r="30" spans="1:11" x14ac:dyDescent="0.2">
      <c r="A30" s="10">
        <v>15</v>
      </c>
      <c r="B30" s="10" t="s">
        <v>57</v>
      </c>
      <c r="C30" s="10" t="s">
        <v>17</v>
      </c>
      <c r="D30" s="10" t="s">
        <v>18</v>
      </c>
      <c r="E30" s="10" t="s">
        <v>57</v>
      </c>
      <c r="F30" s="10" t="s">
        <v>57</v>
      </c>
      <c r="G30" s="11">
        <v>6190</v>
      </c>
      <c r="H30" s="11" t="s">
        <v>57</v>
      </c>
      <c r="I30" s="11" t="s">
        <v>44</v>
      </c>
      <c r="J30" s="12">
        <f>IF(SUM(J16:J24)=SUM(J26:J29),SUM(J26:J29), "ERROR: Line 1920 &lt;&gt; Line 6190")</f>
        <v>11150185</v>
      </c>
      <c r="K30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45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46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47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48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57</v>
      </c>
      <c r="B5" s="16" t="s">
        <v>52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55</v>
      </c>
      <c r="B9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2023-12-07T17:33:48Z</dcterms:created>
  <dcterms:modified xsi:type="dcterms:W3CDTF">2023-12-07T22:33:49Z</dcterms:modified>
</cp:coreProperties>
</file>