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<sst xmlns="http://schemas.openxmlformats.org/spreadsheetml/2006/main" count="322" uniqueCount="63">
  <si>
    <t>FY 2024 Apportionment</t>
  </si>
  <si>
    <t>Funds provided by Public Law 118-15, HR 6363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</si>
  <si>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</si>
  <si>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</si>
  <si>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</si>
  <si>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</si>
  <si>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</si>
  <si>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</si>
  <si>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</si>
  <si>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</si>
  <si>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</si>
  <si>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</si>
  <si>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</si>
  <si>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</si>
  <si>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</si>
  <si>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Research, Evaluation, and Statistics (011-21-0401)</t>
  </si>
  <si>
    <t>Treas Account: Research, Evaluation and Statistics</t>
  </si>
  <si>
    <t>TAFS: 15-0401 /X</t>
  </si>
  <si>
    <t>X</t>
  </si>
  <si>
    <t>0401</t>
  </si>
  <si>
    <t>IterNo</t>
  </si>
  <si>
    <t>Last Approved Apportionment: 2023-10-30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</si>
  <si>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</si>
  <si>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</si>
  <si>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</si>
  <si>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</si>
  <si>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</si>
  <si>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</si>
  <si>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</si>
  <si>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</si>
  <si>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</si>
  <si>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</si>
  <si>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 Antic recov of prior year unpaid and paid obl</t>
  </si>
  <si>
    <t>R</t>
  </si>
  <si>
    <t>BA: Disc: Appropriation</t>
  </si>
  <si>
    <t>B3</t>
  </si>
  <si>
    <t>BA: Disc: Appropriations precluded from obligation</t>
  </si>
  <si>
    <t>B4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</si>
  <si>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</si>
  <si>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</si>
  <si>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</si>
  <si>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</si>
  <si>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</si>
  <si>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</si>
  <si>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Management and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</si>
  <si>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</si>
  <si>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</si>
  <si>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</si>
  <si>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</si>
  <si>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</si>
  <si>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Pursuant to PL 118-15, H.R. 6363 and OMB Bulletin 23-02, the Continuing Resolution rate of operations is based on FY2023 enacted appropriations, less rescissions and adding or subtracting mandated transfers.</t>
  </si>
  <si>
    <t xml:space="preserve">B4 </t>
  </si>
  <si>
    <t>Pursuant to PL 118-15 and H.R. 6363, the amount unavailable for the FY2024 Continuing Resolution is $80,010,384 , and the amount automatically apportioned is $41,493,616 (of which $2,596,637 is for Category B for M&amp;A), through February 2, 2024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</si>
  <si>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</si>
  <si>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</si>
  <si>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</si>
  <si>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</si>
  <si>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</si>
  <si>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</si>
  <si>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05:47 PM</t>
  </si>
  <si>
    <t xml:space="preserve">TAF(s) Included: </t>
  </si>
  <si>
    <t>15-0401 \X (Research, Evaluation and Statistics)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</si>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</sst>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3</v>
      </c>
      <c r="I14" s="5" t="s">
        <v>21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15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42482414</v>
      </c>
      <c r="K17" s="6" t="s">
        <v>62</v>
      </c>
    </row>
    <row r="18" spans="1:11" x14ac:dyDescent="0.2">
      <c r="A18" s="1">
        <v>15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1000</v>
      </c>
      <c r="H18" s="5" t="s">
        <v>29</v>
      </c>
      <c r="I18" s="5" t="s">
        <v>30</v>
      </c>
      <c r="J18" s="8">
        <v>46001955</v>
      </c>
      <c r="K18" s="6" t="s">
        <v>62</v>
      </c>
    </row>
    <row r="19" spans="1:11" x14ac:dyDescent="0.2">
      <c r="A19" s="1">
        <v>15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1061</v>
      </c>
      <c r="H19" s="5" t="s">
        <v>31</v>
      </c>
      <c r="I19" s="5" t="s">
        <v>32</v>
      </c>
      <c r="J19" s="8">
        <v>12000000</v>
      </c>
      <c r="K19" s="6" t="s">
        <v>62</v>
      </c>
    </row>
    <row r="20" spans="1:11" x14ac:dyDescent="0.2">
      <c r="A20" s="1">
        <v>15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1061</v>
      </c>
      <c r="H20" s="5" t="s">
        <v>33</v>
      </c>
      <c r="I20" s="5" t="s">
        <v>32</v>
      </c>
      <c r="J20" s="8">
        <v>18000000</v>
      </c>
      <c r="K20" s="6" t="s">
        <v>62</v>
      </c>
    </row>
    <row r="21" spans="1:11" x14ac:dyDescent="0.2">
      <c r="A21" s="1">
        <v>15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1100</v>
      </c>
      <c r="H21" s="5" t="s">
        <v>62</v>
      </c>
      <c r="I21" s="5" t="s">
        <v>34</v>
      </c>
      <c r="J21" s="8">
        <v>121504000</v>
      </c>
      <c r="K21" s="6" t="s">
        <v>35</v>
      </c>
    </row>
    <row r="22" spans="1:11" x14ac:dyDescent="0.2">
      <c r="A22" s="1">
        <v>15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1134</v>
      </c>
      <c r="H22" s="5" t="s">
        <v>62</v>
      </c>
      <c r="I22" s="5" t="s">
        <v>36</v>
      </c>
      <c r="J22" s="8">
        <v>-80010384</v>
      </c>
      <c r="K22" s="6" t="s">
        <v>37</v>
      </c>
    </row>
    <row r="23" spans="1:11" x14ac:dyDescent="0.2">
      <c r="A23" s="1">
        <v>15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1740</v>
      </c>
      <c r="H23" s="5" t="s">
        <v>31</v>
      </c>
      <c r="I23" s="5" t="s">
        <v>38</v>
      </c>
      <c r="J23" s="8">
        <v>500000</v>
      </c>
      <c r="K23" s="6" t="s">
        <v>62</v>
      </c>
    </row>
    <row r="24" spans="1:11" x14ac:dyDescent="0.2">
      <c r="A24" s="1">
        <v>15</v>
      </c>
      <c r="B24" s="1" t="s">
        <v>62</v>
      </c>
      <c r="C24" s="1" t="s">
        <v>18</v>
      </c>
      <c r="D24" s="1" t="s">
        <v>19</v>
      </c>
      <c r="E24" s="1" t="s">
        <v>62</v>
      </c>
      <c r="F24" s="1" t="s">
        <v>62</v>
      </c>
      <c r="G24" s="4">
        <v>1740</v>
      </c>
      <c r="H24" s="5" t="s">
        <v>33</v>
      </c>
      <c r="I24" s="5" t="s">
        <v>38</v>
      </c>
      <c r="J24" s="8">
        <v>312000000</v>
      </c>
      <c r="K24" s="6" t="s">
        <v>62</v>
      </c>
    </row>
    <row r="25" spans="1:11" x14ac:dyDescent="0.2">
      <c r="A25" s="10">
        <v>15</v>
      </c>
      <c r="B25" s="10" t="s">
        <v>62</v>
      </c>
      <c r="C25" s="10" t="s">
        <v>18</v>
      </c>
      <c r="D25" s="10" t="s">
        <v>19</v>
      </c>
      <c r="E25" s="10" t="s">
        <v>62</v>
      </c>
      <c r="F25" s="10" t="s">
        <v>62</v>
      </c>
      <c r="G25" s="11">
        <v>1920</v>
      </c>
      <c r="H25" s="11" t="s">
        <v>62</v>
      </c>
      <c r="I25" s="11" t="s">
        <v>39</v>
      </c>
      <c r="J25" s="12">
        <f>SUM(J17:J24)</f>
        <v>472477985</v>
      </c>
      <c r="K25" s="13" t="s">
        <v>62</v>
      </c>
    </row>
    <row r="26" spans="1:11" x14ac:dyDescent="0.2">
      <c r="A26" s="1">
        <v>15</v>
      </c>
      <c r="B26" s="1" t="s">
        <v>62</v>
      </c>
      <c r="C26" s="1" t="s">
        <v>18</v>
      </c>
      <c r="D26" s="1" t="s">
        <v>19</v>
      </c>
      <c r="E26" s="1" t="s">
        <v>62</v>
      </c>
      <c r="F26" s="1" t="s">
        <v>62</v>
      </c>
      <c r="G26" s="4">
        <v>6001</v>
      </c>
      <c r="H26" s="5" t="s">
        <v>62</v>
      </c>
      <c r="I26" s="5" t="s">
        <v>40</v>
      </c>
      <c r="J26" s="8">
        <v>110213649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18</v>
      </c>
      <c r="D27" s="1" t="s">
        <v>19</v>
      </c>
      <c r="E27" s="1" t="s">
        <v>62</v>
      </c>
      <c r="F27" s="1" t="s">
        <v>62</v>
      </c>
      <c r="G27" s="4">
        <v>6002</v>
      </c>
      <c r="H27" s="5" t="s">
        <v>62</v>
      </c>
      <c r="I27" s="5" t="s">
        <v>41</v>
      </c>
      <c r="J27" s="8">
        <v>6000000</v>
      </c>
      <c r="K27" s="6" t="s">
        <v>62</v>
      </c>
    </row>
    <row r="28" spans="1:11" x14ac:dyDescent="0.2">
      <c r="A28" s="1">
        <v>15</v>
      </c>
      <c r="B28" s="1" t="s">
        <v>62</v>
      </c>
      <c r="C28" s="1" t="s">
        <v>18</v>
      </c>
      <c r="D28" s="1" t="s">
        <v>19</v>
      </c>
      <c r="E28" s="1" t="s">
        <v>62</v>
      </c>
      <c r="F28" s="1" t="s">
        <v>62</v>
      </c>
      <c r="G28" s="4">
        <v>6003</v>
      </c>
      <c r="H28" s="5" t="s">
        <v>62</v>
      </c>
      <c r="I28" s="5" t="s">
        <v>42</v>
      </c>
      <c r="J28" s="8">
        <v>11000000</v>
      </c>
      <c r="K28" s="6" t="s">
        <v>62</v>
      </c>
    </row>
    <row r="29" spans="1:11" x14ac:dyDescent="0.2">
      <c r="A29" s="1">
        <v>15</v>
      </c>
      <c r="B29" s="1" t="s">
        <v>62</v>
      </c>
      <c r="C29" s="1" t="s">
        <v>18</v>
      </c>
      <c r="D29" s="1" t="s">
        <v>19</v>
      </c>
      <c r="E29" s="1" t="s">
        <v>62</v>
      </c>
      <c r="F29" s="1" t="s">
        <v>62</v>
      </c>
      <c r="G29" s="4">
        <v>6004</v>
      </c>
      <c r="H29" s="5" t="s">
        <v>62</v>
      </c>
      <c r="I29" s="5" t="s">
        <v>43</v>
      </c>
      <c r="J29" s="8">
        <v>12000000</v>
      </c>
      <c r="K29" s="6" t="s">
        <v>62</v>
      </c>
    </row>
    <row r="30" spans="1:11" x14ac:dyDescent="0.2">
      <c r="A30" s="1">
        <v>15</v>
      </c>
      <c r="B30" s="1" t="s">
        <v>62</v>
      </c>
      <c r="C30" s="1" t="s">
        <v>18</v>
      </c>
      <c r="D30" s="1" t="s">
        <v>19</v>
      </c>
      <c r="E30" s="1" t="s">
        <v>62</v>
      </c>
      <c r="F30" s="1" t="s">
        <v>62</v>
      </c>
      <c r="G30" s="4">
        <v>6011</v>
      </c>
      <c r="H30" s="5" t="s">
        <v>62</v>
      </c>
      <c r="I30" s="5" t="s">
        <v>44</v>
      </c>
      <c r="J30" s="8">
        <v>333264336</v>
      </c>
      <c r="K30" s="6" t="s">
        <v>62</v>
      </c>
    </row>
    <row r="31" spans="1:11" x14ac:dyDescent="0.2">
      <c r="A31" s="10">
        <v>15</v>
      </c>
      <c r="B31" s="10" t="s">
        <v>62</v>
      </c>
      <c r="C31" s="10" t="s">
        <v>18</v>
      </c>
      <c r="D31" s="10" t="s">
        <v>19</v>
      </c>
      <c r="E31" s="10" t="s">
        <v>62</v>
      </c>
      <c r="F31" s="10" t="s">
        <v>62</v>
      </c>
      <c r="G31" s="11">
        <v>6190</v>
      </c>
      <c r="H31" s="11" t="s">
        <v>62</v>
      </c>
      <c r="I31" s="11" t="s">
        <v>45</v>
      </c>
      <c r="J31" s="12">
        <f>IF(SUM(J17:J24)=SUM(J26:J30),SUM(J26:J30), "ERROR: Line 1920 &lt;&gt; Line 6190")</f>
        <v>472477985</v>
      </c>
      <c r="K31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49</v>
      </c>
      <c r="B11" s="15" t="s">
        <v>50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2023-12-07T17:47:57Z</dcterms:created>
  <dcterms:modified xsi:type="dcterms:W3CDTF">2023-12-07T22:47:58Z</dcterms:modified>
</cp:coreProperties>
</file>