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5" i="1"/>
</calcChain>
</file>

<file path=xl/sharedStrings.xml><?xml version="1.0" encoding="utf-8"?>
<sst xmlns="http://schemas.openxmlformats.org/spreadsheetml/2006/main" count="276" uniqueCount="54">
  <si>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</si>
  <si>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</si>
  <si>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</si>
  <si>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</si>
  <si>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</si>
  <si>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</si>
  <si>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</si>
  <si>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</si>
  <si>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</si>
  <si>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</si>
  <si>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</si>
  <si>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</si>
  <si>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</si>
  <si>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</si>
  <si>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</si>
  <si>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Operations and Support, TSA (024-45-0550)</t>
  </si>
  <si>
    <t>Treas Account: Operations and Support</t>
  </si>
  <si>
    <t>TAFS: 70-0550 2023/2024</t>
  </si>
  <si>
    <t>0550</t>
  </si>
  <si>
    <t>IterNo</t>
  </si>
  <si>
    <t>Last Approved Apportionment: 2024-01-16</t>
  </si>
  <si>
    <t>RptCat</t>
  </si>
  <si>
    <t>NO</t>
  </si>
  <si>
    <t>Reporting Categories</t>
  </si>
  <si>
    <t>AdjAut</t>
  </si>
  <si>
    <t>Adjustment Authority provided</t>
  </si>
  <si>
    <t>DA</t>
  </si>
  <si>
    <t>Discretionary unobligated balance brought forward, Oct 1</t>
  </si>
  <si>
    <t>Unob Bal: Adj to SOY bal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</si>
  <si>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</si>
  <si>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</si>
  <si>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</si>
  <si>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</si>
  <si>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</si>
  <si>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</si>
  <si>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</si>
  <si>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</si>
  <si>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</si>
  <si>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B1 -  Screening Partnership Program</t>
  </si>
  <si>
    <t>B2 - General Reimbursable Agreements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</si>
  <si>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</si>
  <si>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</si>
  <si>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</si>
  <si>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</si>
  <si>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</si>
  <si>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</si>
  <si>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</si>
  <si>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</si>
  <si>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</si>
  <si>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</si>
  <si>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2024-04-09 02:56 PM</t>
  </si>
  <si>
    <t xml:space="preserve">TAF(s) Included: </t>
  </si>
  <si>
    <t xml:space="preserve">70-0550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</si>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</sst>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18</v>
      </c>
      <c r="E14" s="1" t="s">
        <v>53</v>
      </c>
      <c r="F14" s="1" t="s">
        <v>53</v>
      </c>
      <c r="G14" s="4" t="s">
        <v>19</v>
      </c>
      <c r="H14" s="5">
        <v>3</v>
      </c>
      <c r="I14" s="5" t="s">
        <v>20</v>
      </c>
      <c r="J14" s="8"/>
      <c r="K14" s="6" t="s">
        <v>53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18</v>
      </c>
      <c r="E15" s="1" t="s">
        <v>53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18</v>
      </c>
      <c r="E16" s="1" t="s">
        <v>53</v>
      </c>
      <c r="F16" s="1" t="s">
        <v>53</v>
      </c>
      <c r="G16" s="4" t="s">
        <v>24</v>
      </c>
      <c r="H16" s="5" t="s">
        <v>22</v>
      </c>
      <c r="I16" s="5" t="s">
        <v>25</v>
      </c>
      <c r="J16" s="8"/>
      <c r="K16" s="6" t="s">
        <v>53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26</v>
      </c>
      <c r="I17" s="5" t="s">
        <v>27</v>
      </c>
      <c r="J17" s="8">
        <v>78341852</v>
      </c>
      <c r="K17" s="6" t="s">
        <v>53</v>
      </c>
    </row>
    <row r="18" spans="1:11" x14ac:dyDescent="0.2">
      <c r="A18" s="1">
        <v>70</v>
      </c>
      <c r="B18" s="1">
        <v>2023</v>
      </c>
      <c r="C18" s="1">
        <v>2024</v>
      </c>
      <c r="D18" s="1" t="s">
        <v>18</v>
      </c>
      <c r="E18" s="1" t="s">
        <v>53</v>
      </c>
      <c r="F18" s="1" t="s">
        <v>53</v>
      </c>
      <c r="G18" s="4">
        <v>1020</v>
      </c>
      <c r="H18" s="5" t="s">
        <v>53</v>
      </c>
      <c r="I18" s="5" t="s">
        <v>28</v>
      </c>
      <c r="J18" s="8">
        <v>-90933</v>
      </c>
      <c r="K18" s="6" t="s">
        <v>53</v>
      </c>
    </row>
    <row r="19" spans="1:11" x14ac:dyDescent="0.2">
      <c r="A19" s="1">
        <v>70</v>
      </c>
      <c r="B19" s="1">
        <v>2023</v>
      </c>
      <c r="C19" s="1">
        <v>2024</v>
      </c>
      <c r="D19" s="1" t="s">
        <v>18</v>
      </c>
      <c r="E19" s="1" t="s">
        <v>53</v>
      </c>
      <c r="F19" s="1" t="s">
        <v>53</v>
      </c>
      <c r="G19" s="4">
        <v>1021</v>
      </c>
      <c r="H19" s="5" t="s">
        <v>53</v>
      </c>
      <c r="I19" s="5" t="s">
        <v>29</v>
      </c>
      <c r="J19" s="8">
        <v>15736440</v>
      </c>
      <c r="K19" s="6" t="s">
        <v>53</v>
      </c>
    </row>
    <row r="20" spans="1:11" x14ac:dyDescent="0.2">
      <c r="A20" s="1">
        <v>70</v>
      </c>
      <c r="B20" s="1">
        <v>2023</v>
      </c>
      <c r="C20" s="1">
        <v>2024</v>
      </c>
      <c r="D20" s="1" t="s">
        <v>18</v>
      </c>
      <c r="E20" s="1" t="s">
        <v>53</v>
      </c>
      <c r="F20" s="1" t="s">
        <v>53</v>
      </c>
      <c r="G20" s="4">
        <v>1033</v>
      </c>
      <c r="H20" s="5" t="s">
        <v>53</v>
      </c>
      <c r="I20" s="5" t="s">
        <v>30</v>
      </c>
      <c r="J20" s="8">
        <v>5218173</v>
      </c>
      <c r="K20" s="6" t="s">
        <v>53</v>
      </c>
    </row>
    <row r="21" spans="1:11" x14ac:dyDescent="0.2">
      <c r="A21" s="1">
        <v>70</v>
      </c>
      <c r="B21" s="1">
        <v>2023</v>
      </c>
      <c r="C21" s="1">
        <v>2024</v>
      </c>
      <c r="D21" s="1" t="s">
        <v>18</v>
      </c>
      <c r="E21" s="1" t="s">
        <v>53</v>
      </c>
      <c r="F21" s="1" t="s">
        <v>53</v>
      </c>
      <c r="G21" s="4">
        <v>1061</v>
      </c>
      <c r="H21" s="5" t="s">
        <v>53</v>
      </c>
      <c r="I21" s="5" t="s">
        <v>31</v>
      </c>
      <c r="J21" s="8">
        <v>60944612</v>
      </c>
      <c r="K21" s="6" t="s">
        <v>53</v>
      </c>
    </row>
    <row r="22" spans="1:11" x14ac:dyDescent="0.2">
      <c r="A22" s="1">
        <v>70</v>
      </c>
      <c r="B22" s="1">
        <v>2023</v>
      </c>
      <c r="C22" s="1">
        <v>2024</v>
      </c>
      <c r="D22" s="1" t="s">
        <v>18</v>
      </c>
      <c r="E22" s="1" t="s">
        <v>53</v>
      </c>
      <c r="F22" s="1" t="s">
        <v>53</v>
      </c>
      <c r="G22" s="4">
        <v>1700</v>
      </c>
      <c r="H22" s="5" t="s">
        <v>53</v>
      </c>
      <c r="I22" s="5" t="s">
        <v>32</v>
      </c>
      <c r="J22" s="8">
        <v>7059842</v>
      </c>
      <c r="K22" s="6" t="s">
        <v>53</v>
      </c>
    </row>
    <row r="23" spans="1:11" x14ac:dyDescent="0.2">
      <c r="A23" s="1">
        <v>70</v>
      </c>
      <c r="B23" s="1">
        <v>2023</v>
      </c>
      <c r="C23" s="1">
        <v>2024</v>
      </c>
      <c r="D23" s="1" t="s">
        <v>18</v>
      </c>
      <c r="E23" s="1" t="s">
        <v>53</v>
      </c>
      <c r="F23" s="1" t="s">
        <v>53</v>
      </c>
      <c r="G23" s="4">
        <v>1701</v>
      </c>
      <c r="H23" s="5" t="s">
        <v>53</v>
      </c>
      <c r="I23" s="5" t="s">
        <v>33</v>
      </c>
      <c r="J23" s="8">
        <v>-7059842</v>
      </c>
      <c r="K23" s="6" t="s">
        <v>53</v>
      </c>
    </row>
    <row r="24" spans="1:11" x14ac:dyDescent="0.2">
      <c r="A24" s="1">
        <v>70</v>
      </c>
      <c r="B24" s="1">
        <v>2023</v>
      </c>
      <c r="C24" s="1">
        <v>2024</v>
      </c>
      <c r="D24" s="1" t="s">
        <v>18</v>
      </c>
      <c r="E24" s="1" t="s">
        <v>53</v>
      </c>
      <c r="F24" s="1" t="s">
        <v>53</v>
      </c>
      <c r="G24" s="4">
        <v>1740</v>
      </c>
      <c r="H24" s="5" t="s">
        <v>53</v>
      </c>
      <c r="I24" s="5" t="s">
        <v>34</v>
      </c>
      <c r="J24" s="8">
        <v>260000</v>
      </c>
      <c r="K24" s="6" t="s">
        <v>53</v>
      </c>
    </row>
    <row r="25" spans="1:11" x14ac:dyDescent="0.2">
      <c r="A25" s="10">
        <v>70</v>
      </c>
      <c r="B25" s="10">
        <v>2023</v>
      </c>
      <c r="C25" s="10">
        <v>2024</v>
      </c>
      <c r="D25" s="10" t="s">
        <v>18</v>
      </c>
      <c r="E25" s="10" t="s">
        <v>53</v>
      </c>
      <c r="F25" s="10" t="s">
        <v>53</v>
      </c>
      <c r="G25" s="11">
        <v>1920</v>
      </c>
      <c r="H25" s="11" t="s">
        <v>53</v>
      </c>
      <c r="I25" s="11" t="s">
        <v>35</v>
      </c>
      <c r="J25" s="12">
        <f>SUM(J17:J24)</f>
        <v>160410144</v>
      </c>
      <c r="K25" s="13" t="s">
        <v>53</v>
      </c>
    </row>
    <row r="26" spans="1:11" x14ac:dyDescent="0.2">
      <c r="A26" s="1">
        <v>70</v>
      </c>
      <c r="B26" s="1">
        <v>2023</v>
      </c>
      <c r="C26" s="1">
        <v>2024</v>
      </c>
      <c r="D26" s="1" t="s">
        <v>18</v>
      </c>
      <c r="E26" s="1" t="s">
        <v>53</v>
      </c>
      <c r="F26" s="1" t="s">
        <v>53</v>
      </c>
      <c r="G26" s="4">
        <v>6001</v>
      </c>
      <c r="H26" s="5" t="s">
        <v>53</v>
      </c>
      <c r="I26" s="5" t="s">
        <v>36</v>
      </c>
      <c r="J26" s="8">
        <v>175682377</v>
      </c>
      <c r="K26" s="6" t="s">
        <v>53</v>
      </c>
    </row>
    <row r="27" spans="1:11" x14ac:dyDescent="0.2">
      <c r="A27" s="1">
        <v>70</v>
      </c>
      <c r="B27" s="1">
        <v>2023</v>
      </c>
      <c r="C27" s="1">
        <v>2024</v>
      </c>
      <c r="D27" s="1" t="s">
        <v>18</v>
      </c>
      <c r="E27" s="1" t="s">
        <v>53</v>
      </c>
      <c r="F27" s="1" t="s">
        <v>53</v>
      </c>
      <c r="G27" s="4">
        <v>6002</v>
      </c>
      <c r="H27" s="5" t="s">
        <v>53</v>
      </c>
      <c r="I27" s="5" t="s">
        <v>37</v>
      </c>
      <c r="J27" s="8">
        <v>-30105197</v>
      </c>
      <c r="K27" s="6" t="s">
        <v>53</v>
      </c>
    </row>
    <row r="28" spans="1:11" x14ac:dyDescent="0.2">
      <c r="A28" s="1">
        <v>70</v>
      </c>
      <c r="B28" s="1">
        <v>2023</v>
      </c>
      <c r="C28" s="1">
        <v>2024</v>
      </c>
      <c r="D28" s="1" t="s">
        <v>18</v>
      </c>
      <c r="E28" s="1" t="s">
        <v>53</v>
      </c>
      <c r="F28" s="1" t="s">
        <v>53</v>
      </c>
      <c r="G28" s="4">
        <v>6011</v>
      </c>
      <c r="H28" s="5" t="s">
        <v>53</v>
      </c>
      <c r="I28" s="5" t="s">
        <v>38</v>
      </c>
      <c r="J28" s="8">
        <v>4760149</v>
      </c>
      <c r="K28" s="6" t="s">
        <v>53</v>
      </c>
    </row>
    <row r="29" spans="1:11" x14ac:dyDescent="0.2">
      <c r="A29" s="1">
        <v>70</v>
      </c>
      <c r="B29" s="1">
        <v>2023</v>
      </c>
      <c r="C29" s="1">
        <v>2024</v>
      </c>
      <c r="D29" s="1" t="s">
        <v>18</v>
      </c>
      <c r="E29" s="1" t="s">
        <v>53</v>
      </c>
      <c r="F29" s="1" t="s">
        <v>53</v>
      </c>
      <c r="G29" s="4">
        <v>6012</v>
      </c>
      <c r="H29" s="5" t="s">
        <v>53</v>
      </c>
      <c r="I29" s="5" t="s">
        <v>39</v>
      </c>
      <c r="J29" s="8">
        <v>10072815</v>
      </c>
      <c r="K29" s="6" t="s">
        <v>53</v>
      </c>
    </row>
    <row r="30" spans="1:11" x14ac:dyDescent="0.2">
      <c r="A30" s="10">
        <v>70</v>
      </c>
      <c r="B30" s="10">
        <v>2023</v>
      </c>
      <c r="C30" s="10">
        <v>2024</v>
      </c>
      <c r="D30" s="10" t="s">
        <v>18</v>
      </c>
      <c r="E30" s="10" t="s">
        <v>53</v>
      </c>
      <c r="F30" s="10" t="s">
        <v>53</v>
      </c>
      <c r="G30" s="11">
        <v>6190</v>
      </c>
      <c r="H30" s="11" t="s">
        <v>53</v>
      </c>
      <c r="I30" s="11" t="s">
        <v>40</v>
      </c>
      <c r="J30" s="12">
        <f>IF(SUM(J17:J24)=SUM(J26:J29),SUM(J26:J29), "ERROR: Line 1920 &lt;&gt; Line 6190")</f>
        <v>160410144</v>
      </c>
      <c r="K30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2024-04-09T14:56:27Z</dcterms:created>
  <dcterms:modified xsi:type="dcterms:W3CDTF">2024-04-09T18:56:33Z</dcterms:modified>
</cp:coreProperties>
</file>