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9" i="1" l="1"/>
  <c r="J24" i="1"/>
</calcChain>
</file>

<file path=xl/sharedStrings.xml><?xml version="1.0" encoding="utf-8"?>
<sst xmlns="http://schemas.openxmlformats.org/spreadsheetml/2006/main" count="274" uniqueCount="58">
  <si>
    <t>FY 2024 Apportionment</t>
  </si>
  <si>
    <t>Funds provided by Public Law 117-328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</si>
  <si>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</si>
  <si>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</si>
  <si>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</si>
  <si>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</si>
  <si>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</si>
  <si>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</si>
  <si>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</si>
  <si>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</si>
  <si>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</si>
  <si>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</si>
  <si>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</si>
  <si>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</si>
  <si>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Science and Technology</t>
  </si>
  <si>
    <t>Account: Operations and Support, Sci and Tech (024-80-0800)</t>
  </si>
  <si>
    <t>Treas Account: Operations and Support</t>
  </si>
  <si>
    <t>TAFS: 70-0800 2023/2024</t>
  </si>
  <si>
    <t>0800</t>
  </si>
  <si>
    <t>IterNo</t>
  </si>
  <si>
    <t>Last Approved Apportionment: 2024-04-15</t>
  </si>
  <si>
    <t>RptCat</t>
  </si>
  <si>
    <t>NO</t>
  </si>
  <si>
    <t>Reporting Categories</t>
  </si>
  <si>
    <t>AdjAut</t>
  </si>
  <si>
    <t>Adjustment Authority provided</t>
  </si>
  <si>
    <t>A</t>
  </si>
  <si>
    <t>Actual - Unob Bal: Brought forward, Oct 1</t>
  </si>
  <si>
    <t>Unob Bal: Transferred to other accounts</t>
  </si>
  <si>
    <t>B5</t>
  </si>
  <si>
    <t>Unob Bal: Transfers betw expired\unexpired accts</t>
  </si>
  <si>
    <t>B3</t>
  </si>
  <si>
    <t>Unob Bal: Recov of prior year unpaid obligations</t>
  </si>
  <si>
    <t>Unob Bal: Recov of prior year paid obligations</t>
  </si>
  <si>
    <t>Unob Bal: Antic recov of prior year unpd/pd obl</t>
  </si>
  <si>
    <t>BA: Disc: Unob bal of approps permanently reduced</t>
  </si>
  <si>
    <t>Total budgetary resources avail (disc. and mand.)</t>
  </si>
  <si>
    <t>Category A -- 1st quarter</t>
  </si>
  <si>
    <t>Category A -- 2nd quarter</t>
  </si>
  <si>
    <t>Category A -- 3rd quarter</t>
  </si>
  <si>
    <t>Laboratory Facilities</t>
  </si>
  <si>
    <t>Total budgetary resources available</t>
  </si>
  <si>
    <t>OMB Footnotes</t>
  </si>
  <si>
    <t>Footnotes for Apportioned Amounts</t>
  </si>
  <si>
    <t>Footnotes for Budgetary Resources</t>
  </si>
  <si>
    <t xml:space="preserve">B3 </t>
  </si>
  <si>
    <t>Pursuant to PL 117-328, Div. D, Title F, Sec 505 of the Department of Homeland Security Appropriations Act, 2023 $7,619 from ''Science and Technology Directorate--Operations and Support'' in unobligated balances made available for Congressionally approved transfer from TAFS 70 23/24 0800.</t>
  </si>
  <si>
    <t xml:space="preserve">B5 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</si>
  <si>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</si>
  <si>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</si>
  <si>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</si>
  <si>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</si>
  <si>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</si>
  <si>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</si>
  <si>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2024-08-29 02:28 PM</t>
  </si>
  <si>
    <t xml:space="preserve">TAF(s) Included: </t>
  </si>
  <si>
    <t xml:space="preserve">70-0800 2023\2024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</si>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</sst>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57</v>
      </c>
      <c r="B1" s="1" t="s">
        <v>57</v>
      </c>
      <c r="C1" s="1" t="s">
        <v>57</v>
      </c>
      <c r="D1" s="1" t="s">
        <v>57</v>
      </c>
      <c r="E1" s="1" t="s">
        <v>57</v>
      </c>
      <c r="F1" s="1" t="s">
        <v>57</v>
      </c>
      <c r="G1" s="1" t="s">
        <v>57</v>
      </c>
      <c r="H1" s="1" t="s">
        <v>57</v>
      </c>
      <c r="I1" s="1" t="s">
        <v>57</v>
      </c>
      <c r="J1" s="1"/>
      <c r="K1" s="1" t="s">
        <v>57</v>
      </c>
    </row>
    <row r="2" spans="1:11" x14ac:dyDescent="0.2">
      <c r="A2" s="19" t="s">
        <v>0</v>
      </c>
      <c r="B2" s="19" t="s">
        <v>57</v>
      </c>
      <c r="C2" s="19" t="s">
        <v>57</v>
      </c>
      <c r="D2" s="19" t="s">
        <v>57</v>
      </c>
      <c r="E2" s="19" t="s">
        <v>57</v>
      </c>
      <c r="F2" s="19" t="s">
        <v>57</v>
      </c>
      <c r="G2" s="19" t="s">
        <v>57</v>
      </c>
      <c r="H2" s="19" t="s">
        <v>57</v>
      </c>
      <c r="I2" s="19" t="s">
        <v>57</v>
      </c>
      <c r="J2" s="19"/>
      <c r="K2" s="19" t="s">
        <v>57</v>
      </c>
    </row>
    <row r="3" spans="1:11" x14ac:dyDescent="0.2">
      <c r="A3" s="19" t="s">
        <v>1</v>
      </c>
      <c r="B3" s="19" t="s">
        <v>57</v>
      </c>
      <c r="C3" s="19" t="s">
        <v>57</v>
      </c>
      <c r="D3" s="19" t="s">
        <v>57</v>
      </c>
      <c r="E3" s="19" t="s">
        <v>57</v>
      </c>
      <c r="F3" s="19" t="s">
        <v>57</v>
      </c>
      <c r="G3" s="19" t="s">
        <v>57</v>
      </c>
      <c r="H3" s="19" t="s">
        <v>57</v>
      </c>
      <c r="I3" s="19" t="s">
        <v>57</v>
      </c>
      <c r="J3" s="19"/>
      <c r="K3" s="19" t="s">
        <v>57</v>
      </c>
    </row>
    <row r="4" spans="1:11" x14ac:dyDescent="0.2">
      <c r="A4" s="1" t="s">
        <v>57</v>
      </c>
      <c r="B4" s="1" t="s">
        <v>57</v>
      </c>
      <c r="C4" s="1" t="s">
        <v>57</v>
      </c>
      <c r="D4" s="1" t="s">
        <v>57</v>
      </c>
      <c r="E4" s="1" t="s">
        <v>57</v>
      </c>
      <c r="F4" s="1" t="s">
        <v>57</v>
      </c>
      <c r="G4" s="1" t="s">
        <v>57</v>
      </c>
      <c r="H4" s="1" t="s">
        <v>57</v>
      </c>
      <c r="I4" s="1" t="s">
        <v>57</v>
      </c>
      <c r="J4" s="1"/>
      <c r="K4" s="1" t="s">
        <v>57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57</v>
      </c>
      <c r="B6" s="1" t="s">
        <v>57</v>
      </c>
      <c r="C6" s="1" t="s">
        <v>57</v>
      </c>
      <c r="D6" s="1" t="s">
        <v>57</v>
      </c>
      <c r="E6" s="1" t="s">
        <v>57</v>
      </c>
      <c r="F6" s="1" t="s">
        <v>57</v>
      </c>
      <c r="G6" s="4" t="s">
        <v>57</v>
      </c>
      <c r="H6" s="5" t="s">
        <v>57</v>
      </c>
      <c r="I6" s="5" t="s">
        <v>57</v>
      </c>
      <c r="J6" s="8"/>
      <c r="K6" s="6" t="s">
        <v>57</v>
      </c>
    </row>
    <row r="7" spans="1:11" x14ac:dyDescent="0.2">
      <c r="A7" s="1" t="s">
        <v>57</v>
      </c>
      <c r="B7" s="1" t="s">
        <v>57</v>
      </c>
      <c r="C7" s="1" t="s">
        <v>57</v>
      </c>
      <c r="D7" s="1" t="s">
        <v>57</v>
      </c>
      <c r="E7" s="1" t="s">
        <v>57</v>
      </c>
      <c r="F7" s="1" t="s">
        <v>57</v>
      </c>
      <c r="G7" s="4" t="s">
        <v>57</v>
      </c>
      <c r="H7" s="5" t="s">
        <v>57</v>
      </c>
      <c r="I7" s="5" t="s">
        <v>57</v>
      </c>
      <c r="J7" s="8"/>
      <c r="K7" s="6" t="s">
        <v>57</v>
      </c>
    </row>
    <row r="8" spans="1:11" x14ac:dyDescent="0.2">
      <c r="A8" s="1" t="s">
        <v>57</v>
      </c>
      <c r="B8" s="1" t="s">
        <v>57</v>
      </c>
      <c r="C8" s="1" t="s">
        <v>57</v>
      </c>
      <c r="D8" s="1" t="s">
        <v>57</v>
      </c>
      <c r="E8" s="1" t="s">
        <v>57</v>
      </c>
      <c r="F8" s="1" t="s">
        <v>57</v>
      </c>
      <c r="G8" s="4" t="s">
        <v>57</v>
      </c>
      <c r="H8" s="5" t="s">
        <v>57</v>
      </c>
      <c r="I8" s="7" t="s">
        <v>13</v>
      </c>
      <c r="J8" s="8"/>
      <c r="K8" s="6" t="s">
        <v>57</v>
      </c>
    </row>
    <row r="9" spans="1:11" x14ac:dyDescent="0.2">
      <c r="A9" s="1" t="s">
        <v>57</v>
      </c>
      <c r="B9" s="1" t="s">
        <v>57</v>
      </c>
      <c r="C9" s="1" t="s">
        <v>57</v>
      </c>
      <c r="D9" s="1" t="s">
        <v>57</v>
      </c>
      <c r="E9" s="1" t="s">
        <v>57</v>
      </c>
      <c r="F9" s="1" t="s">
        <v>57</v>
      </c>
      <c r="G9" s="4" t="s">
        <v>57</v>
      </c>
      <c r="H9" s="5" t="s">
        <v>57</v>
      </c>
      <c r="I9" s="7" t="s">
        <v>14</v>
      </c>
      <c r="J9" s="8"/>
      <c r="K9" s="6" t="s">
        <v>57</v>
      </c>
    </row>
    <row r="10" spans="1:11" x14ac:dyDescent="0.2">
      <c r="A10" s="1" t="s">
        <v>57</v>
      </c>
      <c r="B10" s="1" t="s">
        <v>57</v>
      </c>
      <c r="C10" s="1" t="s">
        <v>57</v>
      </c>
      <c r="D10" s="1" t="s">
        <v>57</v>
      </c>
      <c r="E10" s="1" t="s">
        <v>57</v>
      </c>
      <c r="F10" s="1" t="s">
        <v>57</v>
      </c>
      <c r="G10" s="4" t="s">
        <v>57</v>
      </c>
      <c r="H10" s="5" t="s">
        <v>57</v>
      </c>
      <c r="I10" s="7" t="s">
        <v>15</v>
      </c>
      <c r="J10" s="8"/>
      <c r="K10" s="6" t="s">
        <v>57</v>
      </c>
    </row>
    <row r="11" spans="1:11" x14ac:dyDescent="0.2">
      <c r="A11" s="1" t="s">
        <v>57</v>
      </c>
      <c r="B11" s="1" t="s">
        <v>57</v>
      </c>
      <c r="C11" s="1" t="s">
        <v>57</v>
      </c>
      <c r="D11" s="1" t="s">
        <v>57</v>
      </c>
      <c r="E11" s="1" t="s">
        <v>57</v>
      </c>
      <c r="F11" s="1" t="s">
        <v>57</v>
      </c>
      <c r="G11" s="4" t="s">
        <v>57</v>
      </c>
      <c r="H11" s="5" t="s">
        <v>57</v>
      </c>
      <c r="I11" s="7" t="s">
        <v>16</v>
      </c>
      <c r="J11" s="8"/>
      <c r="K11" s="6" t="s">
        <v>57</v>
      </c>
    </row>
    <row r="12" spans="1:11" x14ac:dyDescent="0.2">
      <c r="A12" s="1" t="s">
        <v>57</v>
      </c>
      <c r="B12" s="1" t="s">
        <v>57</v>
      </c>
      <c r="C12" s="1" t="s">
        <v>57</v>
      </c>
      <c r="D12" s="1" t="s">
        <v>57</v>
      </c>
      <c r="E12" s="1" t="s">
        <v>57</v>
      </c>
      <c r="F12" s="1" t="s">
        <v>57</v>
      </c>
      <c r="G12" s="4" t="s">
        <v>57</v>
      </c>
      <c r="H12" s="5" t="s">
        <v>57</v>
      </c>
      <c r="I12" s="7" t="s">
        <v>17</v>
      </c>
      <c r="J12" s="8"/>
      <c r="K12" s="6" t="s">
        <v>57</v>
      </c>
    </row>
    <row r="13" spans="1:11" x14ac:dyDescent="0.2">
      <c r="A13" s="1" t="s">
        <v>57</v>
      </c>
      <c r="B13" s="1" t="s">
        <v>57</v>
      </c>
      <c r="C13" s="1" t="s">
        <v>57</v>
      </c>
      <c r="D13" s="1" t="s">
        <v>57</v>
      </c>
      <c r="E13" s="1" t="s">
        <v>57</v>
      </c>
      <c r="F13" s="1" t="s">
        <v>57</v>
      </c>
      <c r="G13" s="4" t="s">
        <v>57</v>
      </c>
      <c r="H13" s="5" t="s">
        <v>57</v>
      </c>
      <c r="I13" s="5" t="s">
        <v>57</v>
      </c>
      <c r="J13" s="8"/>
      <c r="K13" s="6" t="s">
        <v>57</v>
      </c>
    </row>
    <row r="14" spans="1:11" x14ac:dyDescent="0.2">
      <c r="A14" s="1">
        <v>70</v>
      </c>
      <c r="B14" s="1">
        <v>2023</v>
      </c>
      <c r="C14" s="1">
        <v>2024</v>
      </c>
      <c r="D14" s="1" t="s">
        <v>18</v>
      </c>
      <c r="E14" s="1" t="s">
        <v>57</v>
      </c>
      <c r="F14" s="1" t="s">
        <v>57</v>
      </c>
      <c r="G14" s="4" t="s">
        <v>19</v>
      </c>
      <c r="H14" s="5">
        <v>3</v>
      </c>
      <c r="I14" s="5" t="s">
        <v>20</v>
      </c>
      <c r="J14" s="8"/>
      <c r="K14" s="6" t="s">
        <v>57</v>
      </c>
    </row>
    <row r="15" spans="1:11" x14ac:dyDescent="0.2">
      <c r="A15" s="1">
        <v>70</v>
      </c>
      <c r="B15" s="1">
        <v>2023</v>
      </c>
      <c r="C15" s="1">
        <v>2024</v>
      </c>
      <c r="D15" s="1" t="s">
        <v>18</v>
      </c>
      <c r="E15" s="1" t="s">
        <v>57</v>
      </c>
      <c r="F15" s="1" t="s">
        <v>57</v>
      </c>
      <c r="G15" s="4" t="s">
        <v>21</v>
      </c>
      <c r="H15" s="5" t="s">
        <v>22</v>
      </c>
      <c r="I15" s="5" t="s">
        <v>23</v>
      </c>
      <c r="J15" s="8"/>
      <c r="K15" s="6" t="s">
        <v>57</v>
      </c>
    </row>
    <row r="16" spans="1:11" x14ac:dyDescent="0.2">
      <c r="A16" s="1">
        <v>70</v>
      </c>
      <c r="B16" s="1">
        <v>2023</v>
      </c>
      <c r="C16" s="1">
        <v>2024</v>
      </c>
      <c r="D16" s="1" t="s">
        <v>18</v>
      </c>
      <c r="E16" s="1" t="s">
        <v>57</v>
      </c>
      <c r="F16" s="1" t="s">
        <v>57</v>
      </c>
      <c r="G16" s="4" t="s">
        <v>24</v>
      </c>
      <c r="H16" s="5" t="s">
        <v>22</v>
      </c>
      <c r="I16" s="5" t="s">
        <v>25</v>
      </c>
      <c r="J16" s="8"/>
      <c r="K16" s="6" t="s">
        <v>57</v>
      </c>
    </row>
    <row r="17" spans="1:11" x14ac:dyDescent="0.2">
      <c r="A17" s="1">
        <v>70</v>
      </c>
      <c r="B17" s="1">
        <v>2023</v>
      </c>
      <c r="C17" s="1">
        <v>2024</v>
      </c>
      <c r="D17" s="1" t="s">
        <v>18</v>
      </c>
      <c r="E17" s="1" t="s">
        <v>57</v>
      </c>
      <c r="F17" s="1" t="s">
        <v>57</v>
      </c>
      <c r="G17" s="4">
        <v>1000</v>
      </c>
      <c r="H17" s="5" t="s">
        <v>26</v>
      </c>
      <c r="I17" s="5" t="s">
        <v>27</v>
      </c>
      <c r="J17" s="8">
        <v>39898462</v>
      </c>
      <c r="K17" s="6" t="s">
        <v>57</v>
      </c>
    </row>
    <row r="18" spans="1:11" x14ac:dyDescent="0.2">
      <c r="A18" s="1">
        <v>70</v>
      </c>
      <c r="B18" s="1">
        <v>2023</v>
      </c>
      <c r="C18" s="1">
        <v>2024</v>
      </c>
      <c r="D18" s="1" t="s">
        <v>18</v>
      </c>
      <c r="E18" s="1" t="s">
        <v>57</v>
      </c>
      <c r="F18" s="1" t="s">
        <v>57</v>
      </c>
      <c r="G18" s="4">
        <v>1010</v>
      </c>
      <c r="H18" s="5" t="s">
        <v>57</v>
      </c>
      <c r="I18" s="5" t="s">
        <v>28</v>
      </c>
      <c r="J18" s="8">
        <v>-7619</v>
      </c>
      <c r="K18" s="6" t="s">
        <v>29</v>
      </c>
    </row>
    <row r="19" spans="1:11" x14ac:dyDescent="0.2">
      <c r="A19" s="1">
        <v>70</v>
      </c>
      <c r="B19" s="1">
        <v>2023</v>
      </c>
      <c r="C19" s="1">
        <v>2024</v>
      </c>
      <c r="D19" s="1" t="s">
        <v>18</v>
      </c>
      <c r="E19" s="1" t="s">
        <v>57</v>
      </c>
      <c r="F19" s="1" t="s">
        <v>57</v>
      </c>
      <c r="G19" s="4">
        <v>1012</v>
      </c>
      <c r="H19" s="5" t="s">
        <v>57</v>
      </c>
      <c r="I19" s="5" t="s">
        <v>30</v>
      </c>
      <c r="J19" s="8">
        <v>59059</v>
      </c>
      <c r="K19" s="6" t="s">
        <v>31</v>
      </c>
    </row>
    <row r="20" spans="1:11" x14ac:dyDescent="0.2">
      <c r="A20" s="1">
        <v>70</v>
      </c>
      <c r="B20" s="1">
        <v>2023</v>
      </c>
      <c r="C20" s="1">
        <v>2024</v>
      </c>
      <c r="D20" s="1" t="s">
        <v>18</v>
      </c>
      <c r="E20" s="1" t="s">
        <v>57</v>
      </c>
      <c r="F20" s="1" t="s">
        <v>57</v>
      </c>
      <c r="G20" s="4">
        <v>1021</v>
      </c>
      <c r="H20" s="5" t="s">
        <v>57</v>
      </c>
      <c r="I20" s="5" t="s">
        <v>32</v>
      </c>
      <c r="J20" s="8">
        <v>6798140</v>
      </c>
      <c r="K20" s="6" t="s">
        <v>57</v>
      </c>
    </row>
    <row r="21" spans="1:11" x14ac:dyDescent="0.2">
      <c r="A21" s="1">
        <v>70</v>
      </c>
      <c r="B21" s="1">
        <v>2023</v>
      </c>
      <c r="C21" s="1">
        <v>2024</v>
      </c>
      <c r="D21" s="1" t="s">
        <v>18</v>
      </c>
      <c r="E21" s="1" t="s">
        <v>57</v>
      </c>
      <c r="F21" s="1" t="s">
        <v>57</v>
      </c>
      <c r="G21" s="4">
        <v>1033</v>
      </c>
      <c r="H21" s="5" t="s">
        <v>57</v>
      </c>
      <c r="I21" s="5" t="s">
        <v>33</v>
      </c>
      <c r="J21" s="8">
        <v>254</v>
      </c>
      <c r="K21" s="6" t="s">
        <v>57</v>
      </c>
    </row>
    <row r="22" spans="1:11" x14ac:dyDescent="0.2">
      <c r="A22" s="1">
        <v>70</v>
      </c>
      <c r="B22" s="1">
        <v>2023</v>
      </c>
      <c r="C22" s="1">
        <v>2024</v>
      </c>
      <c r="D22" s="1" t="s">
        <v>18</v>
      </c>
      <c r="E22" s="1" t="s">
        <v>57</v>
      </c>
      <c r="F22" s="1" t="s">
        <v>57</v>
      </c>
      <c r="G22" s="4">
        <v>1061</v>
      </c>
      <c r="H22" s="5" t="s">
        <v>57</v>
      </c>
      <c r="I22" s="5" t="s">
        <v>34</v>
      </c>
      <c r="J22" s="8">
        <v>5201606</v>
      </c>
      <c r="K22" s="6" t="s">
        <v>57</v>
      </c>
    </row>
    <row r="23" spans="1:11" x14ac:dyDescent="0.2">
      <c r="A23" s="1">
        <v>70</v>
      </c>
      <c r="B23" s="1">
        <v>2023</v>
      </c>
      <c r="C23" s="1">
        <v>2024</v>
      </c>
      <c r="D23" s="1" t="s">
        <v>18</v>
      </c>
      <c r="E23" s="1" t="s">
        <v>57</v>
      </c>
      <c r="F23" s="1" t="s">
        <v>57</v>
      </c>
      <c r="G23" s="4">
        <v>1131</v>
      </c>
      <c r="H23" s="5" t="s">
        <v>57</v>
      </c>
      <c r="I23" s="5" t="s">
        <v>35</v>
      </c>
      <c r="J23" s="8">
        <v>-51440</v>
      </c>
      <c r="K23" s="6" t="s">
        <v>57</v>
      </c>
    </row>
    <row r="24" spans="1:11" x14ac:dyDescent="0.2">
      <c r="A24" s="10">
        <v>70</v>
      </c>
      <c r="B24" s="10">
        <v>2023</v>
      </c>
      <c r="C24" s="10">
        <v>2024</v>
      </c>
      <c r="D24" s="10" t="s">
        <v>18</v>
      </c>
      <c r="E24" s="10" t="s">
        <v>57</v>
      </c>
      <c r="F24" s="10" t="s">
        <v>57</v>
      </c>
      <c r="G24" s="11">
        <v>1920</v>
      </c>
      <c r="H24" s="11" t="s">
        <v>57</v>
      </c>
      <c r="I24" s="11" t="s">
        <v>36</v>
      </c>
      <c r="J24" s="12">
        <f>SUM(J17:J23)</f>
        <v>51898462</v>
      </c>
      <c r="K24" s="13" t="s">
        <v>57</v>
      </c>
    </row>
    <row r="25" spans="1:11" x14ac:dyDescent="0.2">
      <c r="A25" s="1">
        <v>70</v>
      </c>
      <c r="B25" s="1">
        <v>2023</v>
      </c>
      <c r="C25" s="1">
        <v>2024</v>
      </c>
      <c r="D25" s="1" t="s">
        <v>18</v>
      </c>
      <c r="E25" s="1" t="s">
        <v>57</v>
      </c>
      <c r="F25" s="1" t="s">
        <v>57</v>
      </c>
      <c r="G25" s="4">
        <v>6001</v>
      </c>
      <c r="H25" s="5" t="s">
        <v>57</v>
      </c>
      <c r="I25" s="5" t="s">
        <v>37</v>
      </c>
      <c r="J25" s="8">
        <v>31084602</v>
      </c>
      <c r="K25" s="6" t="s">
        <v>57</v>
      </c>
    </row>
    <row r="26" spans="1:11" x14ac:dyDescent="0.2">
      <c r="A26" s="1">
        <v>70</v>
      </c>
      <c r="B26" s="1">
        <v>2023</v>
      </c>
      <c r="C26" s="1">
        <v>2024</v>
      </c>
      <c r="D26" s="1" t="s">
        <v>18</v>
      </c>
      <c r="E26" s="1" t="s">
        <v>57</v>
      </c>
      <c r="F26" s="1" t="s">
        <v>57</v>
      </c>
      <c r="G26" s="4">
        <v>6002</v>
      </c>
      <c r="H26" s="5" t="s">
        <v>57</v>
      </c>
      <c r="I26" s="5" t="s">
        <v>38</v>
      </c>
      <c r="J26" s="8">
        <v>7751484</v>
      </c>
      <c r="K26" s="6" t="s">
        <v>57</v>
      </c>
    </row>
    <row r="27" spans="1:11" x14ac:dyDescent="0.2">
      <c r="A27" s="1">
        <v>70</v>
      </c>
      <c r="B27" s="1">
        <v>2023</v>
      </c>
      <c r="C27" s="1">
        <v>2024</v>
      </c>
      <c r="D27" s="1" t="s">
        <v>18</v>
      </c>
      <c r="E27" s="1" t="s">
        <v>57</v>
      </c>
      <c r="F27" s="1" t="s">
        <v>57</v>
      </c>
      <c r="G27" s="4">
        <v>6003</v>
      </c>
      <c r="H27" s="5" t="s">
        <v>57</v>
      </c>
      <c r="I27" s="5" t="s">
        <v>39</v>
      </c>
      <c r="J27" s="8">
        <v>-10388304</v>
      </c>
      <c r="K27" s="6" t="s">
        <v>57</v>
      </c>
    </row>
    <row r="28" spans="1:11" x14ac:dyDescent="0.2">
      <c r="A28" s="1">
        <v>70</v>
      </c>
      <c r="B28" s="1">
        <v>2023</v>
      </c>
      <c r="C28" s="1">
        <v>2024</v>
      </c>
      <c r="D28" s="1" t="s">
        <v>18</v>
      </c>
      <c r="E28" s="1" t="s">
        <v>57</v>
      </c>
      <c r="F28" s="1" t="s">
        <v>57</v>
      </c>
      <c r="G28" s="4">
        <v>6011</v>
      </c>
      <c r="H28" s="5" t="s">
        <v>57</v>
      </c>
      <c r="I28" s="5" t="s">
        <v>40</v>
      </c>
      <c r="J28" s="8">
        <v>23450680</v>
      </c>
      <c r="K28" s="6" t="s">
        <v>57</v>
      </c>
    </row>
    <row r="29" spans="1:11" x14ac:dyDescent="0.2">
      <c r="A29" s="10">
        <v>70</v>
      </c>
      <c r="B29" s="10">
        <v>2023</v>
      </c>
      <c r="C29" s="10">
        <v>2024</v>
      </c>
      <c r="D29" s="10" t="s">
        <v>18</v>
      </c>
      <c r="E29" s="10" t="s">
        <v>57</v>
      </c>
      <c r="F29" s="10" t="s">
        <v>57</v>
      </c>
      <c r="G29" s="11">
        <v>6190</v>
      </c>
      <c r="H29" s="11" t="s">
        <v>57</v>
      </c>
      <c r="I29" s="11" t="s">
        <v>41</v>
      </c>
      <c r="J29" s="12">
        <f>IF(SUM(J17:J23)=SUM(J25:J28),SUM(J25:J28), "ERROR: Line 1920 &lt;&gt; Line 6190")</f>
        <v>51898462</v>
      </c>
      <c r="K29" s="13" t="s">
        <v>57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57</v>
      </c>
      <c r="B1" s="9" t="s">
        <v>57</v>
      </c>
    </row>
    <row r="2" spans="1:2" x14ac:dyDescent="0.2">
      <c r="A2" s="1" t="s">
        <v>57</v>
      </c>
      <c r="B2" s="9" t="s">
        <v>0</v>
      </c>
    </row>
    <row r="3" spans="1:2" x14ac:dyDescent="0.2">
      <c r="A3" s="1" t="s">
        <v>57</v>
      </c>
      <c r="B3" s="9" t="s">
        <v>42</v>
      </c>
    </row>
    <row r="4" spans="1:2" x14ac:dyDescent="0.2">
      <c r="A4" s="1" t="s">
        <v>57</v>
      </c>
      <c r="B4" s="9" t="s">
        <v>57</v>
      </c>
    </row>
    <row r="5" spans="1:2" x14ac:dyDescent="0.2">
      <c r="A5" s="1" t="s">
        <v>57</v>
      </c>
      <c r="B5" s="9" t="s">
        <v>57</v>
      </c>
    </row>
    <row r="6" spans="1:2" x14ac:dyDescent="0.2">
      <c r="A6" s="1" t="s">
        <v>57</v>
      </c>
      <c r="B6" s="16" t="s">
        <v>43</v>
      </c>
    </row>
    <row r="7" spans="1:2" x14ac:dyDescent="0.2">
      <c r="A7" s="1" t="s">
        <v>57</v>
      </c>
      <c r="B7" s="9" t="s">
        <v>57</v>
      </c>
    </row>
    <row r="8" spans="1:2" x14ac:dyDescent="0.2">
      <c r="A8" s="1" t="s">
        <v>57</v>
      </c>
      <c r="B8" s="9" t="s">
        <v>57</v>
      </c>
    </row>
    <row r="9" spans="1:2" x14ac:dyDescent="0.2">
      <c r="A9" s="1" t="s">
        <v>57</v>
      </c>
      <c r="B9" s="16" t="s">
        <v>44</v>
      </c>
    </row>
    <row r="10" spans="1:2" x14ac:dyDescent="0.2">
      <c r="A10" s="1" t="s">
        <v>57</v>
      </c>
      <c r="B10" s="9" t="s">
        <v>57</v>
      </c>
    </row>
    <row r="11" spans="1:2" ht="38.25" x14ac:dyDescent="0.2">
      <c r="A11" s="14" t="s">
        <v>45</v>
      </c>
      <c r="B11" s="15" t="s">
        <v>46</v>
      </c>
    </row>
    <row r="12" spans="1:2" ht="38.25" x14ac:dyDescent="0.2">
      <c r="A12" s="14" t="s">
        <v>47</v>
      </c>
      <c r="B12" s="15" t="s">
        <v>46</v>
      </c>
    </row>
    <row r="13" spans="1:2" x14ac:dyDescent="0.2">
      <c r="A13" s="1" t="s">
        <v>57</v>
      </c>
      <c r="B13" s="9" t="s">
        <v>57</v>
      </c>
    </row>
    <row r="14" spans="1:2" x14ac:dyDescent="0.2">
      <c r="A14" s="20" t="s">
        <v>48</v>
      </c>
      <c r="B14" s="19" t="s">
        <v>57</v>
      </c>
    </row>
  </sheetData>
  <mergeCells count="1">
    <mergeCell ref="A14:B14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49</v>
      </c>
      <c r="B1" s="22"/>
    </row>
    <row r="2" spans="1:2" ht="15" x14ac:dyDescent="0.25">
      <c r="A2" s="17" t="s">
        <v>57</v>
      </c>
      <c r="B2" s="18" t="s">
        <v>57</v>
      </c>
    </row>
    <row r="3" spans="1:2" ht="15" x14ac:dyDescent="0.25">
      <c r="A3" s="17" t="s">
        <v>57</v>
      </c>
      <c r="B3" s="18" t="s">
        <v>57</v>
      </c>
    </row>
    <row r="4" spans="1:2" ht="15" x14ac:dyDescent="0.25">
      <c r="A4" s="17" t="s">
        <v>50</v>
      </c>
      <c r="B4" s="18" t="s">
        <v>51</v>
      </c>
    </row>
    <row r="5" spans="1:2" ht="15" x14ac:dyDescent="0.25">
      <c r="A5" s="17" t="s">
        <v>57</v>
      </c>
      <c r="B5" s="18" t="s">
        <v>52</v>
      </c>
    </row>
    <row r="6" spans="1:2" ht="15" x14ac:dyDescent="0.25">
      <c r="A6" s="17" t="s">
        <v>57</v>
      </c>
      <c r="B6" s="18" t="s">
        <v>57</v>
      </c>
    </row>
    <row r="7" spans="1:2" ht="15" x14ac:dyDescent="0.25">
      <c r="A7" s="17" t="s">
        <v>53</v>
      </c>
      <c r="B7" s="18" t="s">
        <v>54</v>
      </c>
    </row>
    <row r="8" spans="1:2" ht="15" x14ac:dyDescent="0.25">
      <c r="A8" s="17" t="s">
        <v>57</v>
      </c>
      <c r="B8" s="18" t="s">
        <v>57</v>
      </c>
    </row>
    <row r="9" spans="1:2" ht="15" x14ac:dyDescent="0.25">
      <c r="A9" s="17" t="s">
        <v>55</v>
      </c>
      <c r="B9" s="18" t="s">
        <v>56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2024-08-29T14:28:25Z</dcterms:created>
  <dcterms:modified xsi:type="dcterms:W3CDTF">2024-08-29T18:28:50Z</dcterms:modified>
</cp:coreProperties>
</file>