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<sst xmlns="http://schemas.openxmlformats.org/spreadsheetml/2006/main" count="288" uniqueCount="58">
  <si>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</si>
  <si>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</si>
  <si>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</si>
  <si>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</si>
  <si>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</si>
  <si>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</si>
  <si>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</si>
  <si>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</si>
  <si>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</si>
  <si>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</si>
  <si>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</si>
  <si>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</si>
  <si>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</si>
  <si>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</si>
  <si>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</si>
  <si>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Assistance Direct Loan Program Account (024-70-0703)</t>
  </si>
  <si>
    <t>TAFS: 70-0703 /X</t>
  </si>
  <si>
    <t>X</t>
  </si>
  <si>
    <t>0703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</si>
  <si>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</si>
  <si>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</si>
  <si>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</si>
  <si>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</si>
  <si>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</si>
  <si>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</si>
  <si>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</si>
  <si>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</si>
  <si>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</si>
  <si>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B2</t>
  </si>
  <si>
    <t>Unob Bal: Antic nonexpenditure transfers (net)</t>
  </si>
  <si>
    <t>B1</t>
  </si>
  <si>
    <t>Unob Bal: Antic recov of prior year unpd/pd obl</t>
  </si>
  <si>
    <t>Total budgetary resources avail (disc. and mand.)</t>
  </si>
  <si>
    <t>Administrative Expenses</t>
  </si>
  <si>
    <t>CDL Subsidy</t>
  </si>
  <si>
    <t>SCDL Subsidy</t>
  </si>
  <si>
    <t>Sandy Supplemental - CDL</t>
  </si>
  <si>
    <t>Additional Supplemental Appropriations Act for Disaster Relief Requirements Act of 2017 - USVI</t>
  </si>
  <si>
    <t>Additional Supplemental Appropriations Act for Disaster Relief Requirements Act of 2017 - HIM</t>
  </si>
  <si>
    <t>Community Disaster Loans funded from Consolidated Appropriations Act, 2021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</si>
  <si>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</si>
  <si>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</si>
  <si>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</si>
  <si>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</si>
  <si>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</si>
  <si>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Transfer-In from the Disaster Relief Fund (DRF) as part of the (1) Additional Supplemental Appropriations Act for Disaster Relief Requirements Act of 2017 (P.L. 115-72, Title I) - totaling $40,212,349.00, (2) Consolidated Appropriations Act, 2021 (P.L. 116-260) totaling $217,000,000.00, and (3) $3,000,000.00 transfer from DRF for administrative costs per P.L. 117-103</t>
  </si>
  <si>
    <t xml:space="preserve">B2 </t>
  </si>
  <si>
    <t>Includes $6,107,295.81 in FY21 CDL carryover, which is included on line 6018 on top of the $217,000,000 ancitipated transfer in from the Disaster Relief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</si>
  <si>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</si>
  <si>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</si>
  <si>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</si>
  <si>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</si>
  <si>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</si>
  <si>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</si>
  <si>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04:22 PM</t>
  </si>
  <si>
    <t xml:space="preserve">TAF(s) Included: </t>
  </si>
  <si>
    <t>70-0703 \X (Disaster Assistance Direct Loan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</si>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</sst>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70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19316713</v>
      </c>
      <c r="K16" s="6" t="s">
        <v>28</v>
      </c>
    </row>
    <row r="17" spans="1:11" x14ac:dyDescent="0.2">
      <c r="A17" s="1">
        <v>70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1060</v>
      </c>
      <c r="H17" s="5" t="s">
        <v>57</v>
      </c>
      <c r="I17" s="5" t="s">
        <v>29</v>
      </c>
      <c r="J17" s="8">
        <v>260212349</v>
      </c>
      <c r="K17" s="6" t="s">
        <v>30</v>
      </c>
    </row>
    <row r="18" spans="1:11" x14ac:dyDescent="0.2">
      <c r="A18" s="1">
        <v>70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31</v>
      </c>
      <c r="J18" s="8">
        <v>13147100</v>
      </c>
      <c r="K18" s="6" t="s">
        <v>57</v>
      </c>
    </row>
    <row r="19" spans="1:11" x14ac:dyDescent="0.2">
      <c r="A19" s="10">
        <v>70</v>
      </c>
      <c r="B19" s="10" t="s">
        <v>57</v>
      </c>
      <c r="C19" s="10" t="s">
        <v>17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32</v>
      </c>
      <c r="J19" s="12">
        <f>SUM(J16:J18)</f>
        <v>292676162</v>
      </c>
      <c r="K19" s="13" t="s">
        <v>57</v>
      </c>
    </row>
    <row r="20" spans="1:11" x14ac:dyDescent="0.2">
      <c r="A20" s="1">
        <v>70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6011</v>
      </c>
      <c r="H20" s="5" t="s">
        <v>57</v>
      </c>
      <c r="I20" s="5" t="s">
        <v>33</v>
      </c>
      <c r="J20" s="8">
        <v>12538634</v>
      </c>
      <c r="K20" s="6" t="s">
        <v>57</v>
      </c>
    </row>
    <row r="21" spans="1:11" x14ac:dyDescent="0.2">
      <c r="A21" s="1">
        <v>70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6012</v>
      </c>
      <c r="H21" s="5" t="s">
        <v>57</v>
      </c>
      <c r="I21" s="5" t="s">
        <v>34</v>
      </c>
      <c r="J21" s="8">
        <v>3340120</v>
      </c>
      <c r="K21" s="6" t="s">
        <v>57</v>
      </c>
    </row>
    <row r="22" spans="1:11" x14ac:dyDescent="0.2">
      <c r="A22" s="1">
        <v>70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6013</v>
      </c>
      <c r="H22" s="5" t="s">
        <v>57</v>
      </c>
      <c r="I22" s="5" t="s">
        <v>35</v>
      </c>
      <c r="J22" s="8">
        <v>46102</v>
      </c>
      <c r="K22" s="6" t="s">
        <v>57</v>
      </c>
    </row>
    <row r="23" spans="1:11" x14ac:dyDescent="0.2">
      <c r="A23" s="1">
        <v>70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6015</v>
      </c>
      <c r="H23" s="5" t="s">
        <v>57</v>
      </c>
      <c r="I23" s="5" t="s">
        <v>36</v>
      </c>
      <c r="J23" s="8">
        <v>284561</v>
      </c>
      <c r="K23" s="6" t="s">
        <v>57</v>
      </c>
    </row>
    <row r="24" spans="1:11" x14ac:dyDescent="0.2">
      <c r="A24" s="1">
        <v>70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6016</v>
      </c>
      <c r="H24" s="5" t="s">
        <v>57</v>
      </c>
      <c r="I24" s="5" t="s">
        <v>37</v>
      </c>
      <c r="J24" s="8">
        <v>13147100</v>
      </c>
      <c r="K24" s="6" t="s">
        <v>57</v>
      </c>
    </row>
    <row r="25" spans="1:11" x14ac:dyDescent="0.2">
      <c r="A25" s="1">
        <v>70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6017</v>
      </c>
      <c r="H25" s="5" t="s">
        <v>57</v>
      </c>
      <c r="I25" s="5" t="s">
        <v>38</v>
      </c>
      <c r="J25" s="8">
        <v>40212349</v>
      </c>
      <c r="K25" s="6" t="s">
        <v>57</v>
      </c>
    </row>
    <row r="26" spans="1:11" x14ac:dyDescent="0.2">
      <c r="A26" s="1">
        <v>70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6018</v>
      </c>
      <c r="H26" s="5" t="s">
        <v>57</v>
      </c>
      <c r="I26" s="5" t="s">
        <v>39</v>
      </c>
      <c r="J26" s="8">
        <v>223107296</v>
      </c>
      <c r="K26" s="6" t="s">
        <v>57</v>
      </c>
    </row>
    <row r="27" spans="1:11" x14ac:dyDescent="0.2">
      <c r="A27" s="10">
        <v>70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40</v>
      </c>
      <c r="J27" s="12">
        <f>IF(SUM(J16:J18)=SUM(J20:J26),SUM(J20:J26), "ERROR: Line 1920 &lt;&gt; Line 6190")</f>
        <v>292676162</v>
      </c>
      <c r="K27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51" x14ac:dyDescent="0.2">
      <c r="A11" s="14" t="s">
        <v>44</v>
      </c>
      <c r="B11" s="15" t="s">
        <v>45</v>
      </c>
    </row>
    <row r="12" spans="1:2" ht="25.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2023-09-25T16:22:45Z</dcterms:created>
  <dcterms:modified xsi:type="dcterms:W3CDTF">2023-09-25T20:22:45Z</dcterms:modified>
</cp:coreProperties>
</file>