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1" i="1"/>
</calcChain>
</file>

<file path=xl/sharedStrings.xml><?xml version="1.0" encoding="utf-8"?>
<sst xmlns="http://schemas.openxmlformats.org/spreadsheetml/2006/main" count="330" uniqueCount="66">
  <si>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</si>
  <si>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</si>
  <si>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</si>
  <si>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</si>
  <si>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</si>
  <si>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</si>
  <si>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</si>
  <si>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</si>
  <si>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</si>
  <si>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</si>
  <si>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</si>
  <si>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</si>
  <si>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</si>
  <si>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</si>
  <si>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</si>
  <si>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</si>
  <si>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/X</t>
  </si>
  <si>
    <t>X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</si>
  <si>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</si>
  <si>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</si>
  <si>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</si>
  <si>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</si>
  <si>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</si>
  <si>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</si>
  <si>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</si>
  <si>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</si>
  <si>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</si>
  <si>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</si>
  <si>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</si>
  <si>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Advance appropriation</t>
  </si>
  <si>
    <t>B2</t>
  </si>
  <si>
    <t>BA: Disc: Adv approps antic nonexpend trans net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</si>
  <si>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</si>
  <si>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</si>
  <si>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</si>
  <si>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</si>
  <si>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</si>
  <si>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</si>
  <si>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</si>
  <si>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Center for Domestic Preparedness Program</t>
  </si>
  <si>
    <t>Category B - Predisaster Mitigation</t>
  </si>
  <si>
    <t>Category B -Cybersecurity Grant Program Funding</t>
  </si>
  <si>
    <t>Category B -Safeguarding Tomorrow Through Ongoing Risk Mitigation (STORM) Act</t>
  </si>
  <si>
    <t>Category B -Dam Safety &amp; Removal Program</t>
  </si>
  <si>
    <t>Apportioned in FY 2025</t>
  </si>
  <si>
    <t>A1</t>
  </si>
  <si>
    <t>Total budgetary resources available</t>
  </si>
  <si>
    <t>OMB Footnotes</t>
  </si>
  <si>
    <t>Footnotes for Apportioned Amounts</t>
  </si>
  <si>
    <t xml:space="preserve">A1 </t>
  </si>
  <si>
    <t>If a programmatic need arises in FY 2023 for the obligation of funds currently apportioned in Category C, the agency may reallocate the Category C amounts to the applicable Category B lines without further action by OMB. OMB shall be notified of such action no more than ten business days after such reallocation. [Rationale: Footnote signifies that this TAFS has received or may receive an automatic apportionment.]</t>
  </si>
  <si>
    <t>Footnotes for Budgetary Resources</t>
  </si>
  <si>
    <t xml:space="preserve">B1 </t>
  </si>
  <si>
    <t>Per  P.L. 117-58, Infrastructure Investment and Jobs Act, up to three percent of each fiscal year's allocation may be transferred to  O&amp;S for Salaries and Expenses(FY23 request is $12,000,000); 1/4 of 1% will be transferred to DHS-OIG (FY23 request $1,250,000).  Includes transfer to CISA for $8.0M 70 X 0566</t>
  </si>
  <si>
    <t xml:space="preserve">B2 </t>
  </si>
  <si>
    <t>Per  P.L. 117-58, Infrastructure Investment and Jobs Act,STORM Act $500.0 Million of no-year funds is appropriated to Federal Assistance (FA) over five years ($100.0 Million per year for FY 2022 - FY 2026).     Per  P.L. 117-58, Infrastructure Investment and Jobs Act, Cybersecurity Grant program funding $1.0 Billion of no-year funds is appropriated to FA to be distributed over four fiscal years (FY 2022: $200.0 Million; FY 2023: $400.0 Million; FY 2024: $300.0 Million; FY 2025: $100.0 Million).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</si>
  <si>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</si>
  <si>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</si>
  <si>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</si>
  <si>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</si>
  <si>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</si>
  <si>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</si>
  <si>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03:29 PM</t>
  </si>
  <si>
    <t xml:space="preserve">TAF(s) Included: </t>
  </si>
  <si>
    <t xml:space="preserve">70-0413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</si>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</sst>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70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70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70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70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1471341413</v>
      </c>
      <c r="K16" s="6" t="s">
        <v>65</v>
      </c>
    </row>
    <row r="17" spans="1:11" x14ac:dyDescent="0.2">
      <c r="A17" s="1">
        <v>70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1061</v>
      </c>
      <c r="H17" s="5" t="s">
        <v>65</v>
      </c>
      <c r="I17" s="5" t="s">
        <v>28</v>
      </c>
      <c r="J17" s="8">
        <v>7500000</v>
      </c>
      <c r="K17" s="6" t="s">
        <v>65</v>
      </c>
    </row>
    <row r="18" spans="1:11" x14ac:dyDescent="0.2">
      <c r="A18" s="1">
        <v>70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1170</v>
      </c>
      <c r="H18" s="5" t="s">
        <v>65</v>
      </c>
      <c r="I18" s="5" t="s">
        <v>29</v>
      </c>
      <c r="J18" s="8">
        <v>400000000</v>
      </c>
      <c r="K18" s="6" t="s">
        <v>30</v>
      </c>
    </row>
    <row r="19" spans="1:11" x14ac:dyDescent="0.2">
      <c r="A19" s="1">
        <v>70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1176</v>
      </c>
      <c r="H19" s="5" t="s">
        <v>65</v>
      </c>
      <c r="I19" s="5" t="s">
        <v>31</v>
      </c>
      <c r="J19" s="8">
        <v>-21250000</v>
      </c>
      <c r="K19" s="6" t="s">
        <v>32</v>
      </c>
    </row>
    <row r="20" spans="1:11" x14ac:dyDescent="0.2">
      <c r="A20" s="1">
        <v>70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1740</v>
      </c>
      <c r="H20" s="5" t="s">
        <v>65</v>
      </c>
      <c r="I20" s="5" t="s">
        <v>33</v>
      </c>
      <c r="J20" s="8">
        <v>100000</v>
      </c>
      <c r="K20" s="6" t="s">
        <v>65</v>
      </c>
    </row>
    <row r="21" spans="1:11" x14ac:dyDescent="0.2">
      <c r="A21" s="10">
        <v>70</v>
      </c>
      <c r="B21" s="10" t="s">
        <v>65</v>
      </c>
      <c r="C21" s="10" t="s">
        <v>17</v>
      </c>
      <c r="D21" s="10" t="s">
        <v>18</v>
      </c>
      <c r="E21" s="10" t="s">
        <v>65</v>
      </c>
      <c r="F21" s="10" t="s">
        <v>65</v>
      </c>
      <c r="G21" s="11">
        <v>1920</v>
      </c>
      <c r="H21" s="11" t="s">
        <v>65</v>
      </c>
      <c r="I21" s="11" t="s">
        <v>34</v>
      </c>
      <c r="J21" s="12">
        <f>SUM(J16:J20)</f>
        <v>1857691413</v>
      </c>
      <c r="K21" s="13" t="s">
        <v>65</v>
      </c>
    </row>
    <row r="22" spans="1:11" x14ac:dyDescent="0.2">
      <c r="A22" s="1">
        <v>70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6001</v>
      </c>
      <c r="H22" s="5" t="s">
        <v>65</v>
      </c>
      <c r="I22" s="5" t="s">
        <v>35</v>
      </c>
      <c r="J22" s="8">
        <v>85861200</v>
      </c>
      <c r="K22" s="6" t="s">
        <v>65</v>
      </c>
    </row>
    <row r="23" spans="1:11" x14ac:dyDescent="0.2">
      <c r="A23" s="1">
        <v>70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6002</v>
      </c>
      <c r="H23" s="5" t="s">
        <v>65</v>
      </c>
      <c r="I23" s="5" t="s">
        <v>36</v>
      </c>
      <c r="J23" s="8">
        <v>500000</v>
      </c>
      <c r="K23" s="6" t="s">
        <v>65</v>
      </c>
    </row>
    <row r="24" spans="1:11" x14ac:dyDescent="0.2">
      <c r="A24" s="1">
        <v>70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6003</v>
      </c>
      <c r="H24" s="5" t="s">
        <v>65</v>
      </c>
      <c r="I24" s="5" t="s">
        <v>37</v>
      </c>
      <c r="J24" s="8">
        <v>500000</v>
      </c>
      <c r="K24" s="6" t="s">
        <v>65</v>
      </c>
    </row>
    <row r="25" spans="1:11" x14ac:dyDescent="0.2">
      <c r="A25" s="1">
        <v>70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6004</v>
      </c>
      <c r="H25" s="5" t="s">
        <v>65</v>
      </c>
      <c r="I25" s="5" t="s">
        <v>38</v>
      </c>
      <c r="J25" s="8">
        <v>500000</v>
      </c>
      <c r="K25" s="6" t="s">
        <v>65</v>
      </c>
    </row>
    <row r="26" spans="1:11" x14ac:dyDescent="0.2">
      <c r="A26" s="1">
        <v>70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6011</v>
      </c>
      <c r="H26" s="5" t="s">
        <v>65</v>
      </c>
      <c r="I26" s="5" t="s">
        <v>39</v>
      </c>
      <c r="J26" s="8">
        <v>176100</v>
      </c>
      <c r="K26" s="6" t="s">
        <v>65</v>
      </c>
    </row>
    <row r="27" spans="1:11" x14ac:dyDescent="0.2">
      <c r="A27" s="1">
        <v>70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6012</v>
      </c>
      <c r="H27" s="5" t="s">
        <v>65</v>
      </c>
      <c r="I27" s="5" t="s">
        <v>40</v>
      </c>
      <c r="J27" s="8">
        <v>128026768</v>
      </c>
      <c r="K27" s="6" t="s">
        <v>65</v>
      </c>
    </row>
    <row r="28" spans="1:11" x14ac:dyDescent="0.2">
      <c r="A28" s="1">
        <v>70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6013</v>
      </c>
      <c r="H28" s="5" t="s">
        <v>65</v>
      </c>
      <c r="I28" s="5" t="s">
        <v>41</v>
      </c>
      <c r="J28" s="8">
        <v>393000003</v>
      </c>
      <c r="K28" s="6" t="s">
        <v>65</v>
      </c>
    </row>
    <row r="29" spans="1:11" x14ac:dyDescent="0.2">
      <c r="A29" s="1">
        <v>70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6014</v>
      </c>
      <c r="H29" s="5" t="s">
        <v>65</v>
      </c>
      <c r="I29" s="5" t="s">
        <v>42</v>
      </c>
      <c r="J29" s="8">
        <v>246249970</v>
      </c>
      <c r="K29" s="6" t="s">
        <v>65</v>
      </c>
    </row>
    <row r="30" spans="1:11" x14ac:dyDescent="0.2">
      <c r="A30" s="1">
        <v>70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6015</v>
      </c>
      <c r="H30" s="5" t="s">
        <v>65</v>
      </c>
      <c r="I30" s="5" t="s">
        <v>43</v>
      </c>
      <c r="J30" s="8">
        <v>185620372</v>
      </c>
      <c r="K30" s="6" t="s">
        <v>65</v>
      </c>
    </row>
    <row r="31" spans="1:11" x14ac:dyDescent="0.2">
      <c r="A31" s="1">
        <v>70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6170</v>
      </c>
      <c r="H31" s="5" t="s">
        <v>65</v>
      </c>
      <c r="I31" s="5" t="s">
        <v>44</v>
      </c>
      <c r="J31" s="8">
        <v>817257000</v>
      </c>
      <c r="K31" s="6" t="s">
        <v>45</v>
      </c>
    </row>
    <row r="32" spans="1:11" x14ac:dyDescent="0.2">
      <c r="A32" s="10">
        <v>70</v>
      </c>
      <c r="B32" s="10" t="s">
        <v>65</v>
      </c>
      <c r="C32" s="10" t="s">
        <v>17</v>
      </c>
      <c r="D32" s="10" t="s">
        <v>18</v>
      </c>
      <c r="E32" s="10" t="s">
        <v>65</v>
      </c>
      <c r="F32" s="10" t="s">
        <v>65</v>
      </c>
      <c r="G32" s="11">
        <v>6190</v>
      </c>
      <c r="H32" s="11" t="s">
        <v>65</v>
      </c>
      <c r="I32" s="11" t="s">
        <v>46</v>
      </c>
      <c r="J32" s="12">
        <f>IF(SUM(J16:J20)=SUM(J22:J31),SUM(J22:J31), "ERROR: Line 1920 &lt;&gt; Line 6190")</f>
        <v>1857691413</v>
      </c>
      <c r="K32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47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48</v>
      </c>
    </row>
    <row r="7" spans="1:2" x14ac:dyDescent="0.2">
      <c r="A7" s="1" t="s">
        <v>65</v>
      </c>
      <c r="B7" s="9" t="s">
        <v>65</v>
      </c>
    </row>
    <row r="8" spans="1:2" ht="51" x14ac:dyDescent="0.2">
      <c r="A8" s="14" t="s">
        <v>49</v>
      </c>
      <c r="B8" s="15" t="s">
        <v>50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51</v>
      </c>
    </row>
    <row r="11" spans="1:2" x14ac:dyDescent="0.2">
      <c r="A11" s="1" t="s">
        <v>65</v>
      </c>
      <c r="B11" s="9" t="s">
        <v>65</v>
      </c>
    </row>
    <row r="12" spans="1:2" ht="38.25" x14ac:dyDescent="0.2">
      <c r="A12" s="14" t="s">
        <v>52</v>
      </c>
      <c r="B12" s="15" t="s">
        <v>53</v>
      </c>
    </row>
    <row r="13" spans="1:2" ht="63.75" x14ac:dyDescent="0.2">
      <c r="A13" s="14" t="s">
        <v>54</v>
      </c>
      <c r="B13" s="15" t="s">
        <v>55</v>
      </c>
    </row>
    <row r="14" spans="1:2" x14ac:dyDescent="0.2">
      <c r="A14" s="1" t="s">
        <v>65</v>
      </c>
      <c r="B14" s="9" t="s">
        <v>65</v>
      </c>
    </row>
    <row r="15" spans="1:2" x14ac:dyDescent="0.2">
      <c r="A15" s="20" t="s">
        <v>56</v>
      </c>
      <c r="B15" s="19" t="s">
        <v>65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2023-09-29T15:29:37Z</dcterms:created>
  <dcterms:modified xsi:type="dcterms:W3CDTF">2023-09-29T19:29:38Z</dcterms:modified>
</cp:coreProperties>
</file>