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8" i="1"/>
</calcChain>
</file>

<file path=xl/sharedStrings.xml><?xml version="1.0" encoding="utf-8"?>
<sst xmlns="http://schemas.openxmlformats.org/spreadsheetml/2006/main" count="329" uniqueCount="66">
  <si>
    <t>FY 2024 Apportionment</t>
  </si>
  <si>
    <t>Funds provided by Public Law 110-61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</si>
  <si>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</si>
  <si>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</si>
  <si>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</si>
  <si>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</si>
  <si>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</si>
  <si>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</si>
  <si>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</si>
  <si>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</si>
  <si>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</si>
  <si>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</si>
  <si>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</si>
  <si>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</si>
  <si>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</si>
  <si>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</si>
  <si>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</si>
  <si>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</si>
  <si>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</si>
  <si>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</si>
  <si>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2023-12-21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</si>
  <si>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</si>
  <si>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</si>
  <si>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</si>
  <si>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</si>
  <si>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</si>
  <si>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</si>
  <si>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 from 75-75-X-0125.005 (CMS), October 1</t>
  </si>
  <si>
    <t>DA2</t>
  </si>
  <si>
    <t>Discretionary Actual - Unob Bal: Brought forward from 75-75-X-0125.006 (FDA), Oct</t>
  </si>
  <si>
    <t>DA3</t>
  </si>
  <si>
    <t>Discretionary Actual - Unob Bal: Brought forward from 75-75-X-0125.008 (NIH), Oct 1</t>
  </si>
  <si>
    <t>DA4</t>
  </si>
  <si>
    <t>Discretionary Actual - Unob Bal: Brought forward from 75-75-X-0125.009 (CDC), October 1</t>
  </si>
  <si>
    <t>DA5</t>
  </si>
  <si>
    <t>Discretionary Actual - Unob Bal: Brought forward from 75-75-X-0125.010 (IHS), Oct 1</t>
  </si>
  <si>
    <t>DA6</t>
  </si>
  <si>
    <t>Discretionary Actual - Unob Bal: Brought forward from 75-X-0125, October 1</t>
  </si>
  <si>
    <t>Unob Bal: Transferred to other accounts</t>
  </si>
  <si>
    <t>Unob Bal: Antic Transferred to other accounts 75-75-X-0125.006 (FDA)</t>
  </si>
  <si>
    <t>Unob Bal: Antic Transferred to other accounts 75-75-X-0125.008 (NIH)</t>
  </si>
  <si>
    <t>Unob Bal: Antic Transferred to other accounts 75-75-X-0125.009 (CDC)</t>
  </si>
  <si>
    <t>Unob Bal: Antic Transferred to other accounts 75-75-X-0125.010 (IHS)</t>
  </si>
  <si>
    <t>Unob Bal: Antic recov of prior year unpd/pd obl</t>
  </si>
  <si>
    <t>Total budgetary resources avail (disc. and mand.)</t>
  </si>
  <si>
    <t>Nonrecurring Expenses Fund Projects</t>
  </si>
  <si>
    <t>NIH B&amp;F</t>
  </si>
  <si>
    <t>CDC Chamblee Campus</t>
  </si>
  <si>
    <t>Apportioned in FY 2025 and future fiscal years - Nonrecurring Expenses Fund Projects</t>
  </si>
  <si>
    <t>Total budgetary resources available</t>
  </si>
  <si>
    <t>A1</t>
  </si>
  <si>
    <t>OMB Footnotes</t>
  </si>
  <si>
    <t>Footnotes for Apportioned Amounts</t>
  </si>
  <si>
    <t xml:space="preserve">A1 </t>
  </si>
  <si>
    <t>Not reflected on this reapportionment is $650,000,000 which is precluded from obligation during the short-term CR period as automatically apportioned via Attachment B of Bulletin 23-02 [Rationale: Footnote signifies that this TAFS has received or may receive an automatic apportionment].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</si>
  <si>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</si>
  <si>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</si>
  <si>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</si>
  <si>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</si>
  <si>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</si>
  <si>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</si>
  <si>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</si>
  <si>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2024-01-16 03:14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</si>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</sst>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3</v>
      </c>
      <c r="I13" s="5" t="s">
        <v>20</v>
      </c>
      <c r="J13" s="8"/>
      <c r="K13" s="6" t="s">
        <v>65</v>
      </c>
    </row>
    <row r="14" spans="1:11" x14ac:dyDescent="0.2">
      <c r="A14" s="1">
        <v>75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75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9227222</v>
      </c>
      <c r="K16" s="6" t="s">
        <v>65</v>
      </c>
    </row>
    <row r="17" spans="1:11" x14ac:dyDescent="0.2">
      <c r="A17" s="1">
        <v>75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>
        <v>27085944</v>
      </c>
      <c r="K17" s="6" t="s">
        <v>65</v>
      </c>
    </row>
    <row r="18" spans="1:11" x14ac:dyDescent="0.2">
      <c r="A18" s="1">
        <v>75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>
        <v>62175920</v>
      </c>
      <c r="K18" s="6" t="s">
        <v>65</v>
      </c>
    </row>
    <row r="19" spans="1:11" x14ac:dyDescent="0.2">
      <c r="A19" s="1">
        <v>75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>
        <v>201900188</v>
      </c>
      <c r="K19" s="6" t="s">
        <v>65</v>
      </c>
    </row>
    <row r="20" spans="1:11" x14ac:dyDescent="0.2">
      <c r="A20" s="1">
        <v>75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1000</v>
      </c>
      <c r="H20" s="5" t="s">
        <v>34</v>
      </c>
      <c r="I20" s="5" t="s">
        <v>35</v>
      </c>
      <c r="J20" s="8">
        <v>361697393</v>
      </c>
      <c r="K20" s="6" t="s">
        <v>65</v>
      </c>
    </row>
    <row r="21" spans="1:11" x14ac:dyDescent="0.2">
      <c r="A21" s="1">
        <v>75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1000</v>
      </c>
      <c r="H21" s="5" t="s">
        <v>36</v>
      </c>
      <c r="I21" s="5" t="s">
        <v>37</v>
      </c>
      <c r="J21" s="8">
        <v>1062460030</v>
      </c>
      <c r="K21" s="6" t="s">
        <v>65</v>
      </c>
    </row>
    <row r="22" spans="1:11" x14ac:dyDescent="0.2">
      <c r="A22" s="1">
        <v>75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1010</v>
      </c>
      <c r="H22" s="5" t="s">
        <v>65</v>
      </c>
      <c r="I22" s="5" t="s">
        <v>38</v>
      </c>
      <c r="J22" s="8">
        <v>-449603000</v>
      </c>
      <c r="K22" s="6" t="s">
        <v>65</v>
      </c>
    </row>
    <row r="23" spans="1:11" x14ac:dyDescent="0.2">
      <c r="A23" s="1">
        <v>75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1011</v>
      </c>
      <c r="H23" s="5">
        <v>1</v>
      </c>
      <c r="I23" s="5" t="s">
        <v>39</v>
      </c>
      <c r="J23" s="8">
        <v>62600000</v>
      </c>
      <c r="K23" s="6" t="s">
        <v>65</v>
      </c>
    </row>
    <row r="24" spans="1:11" x14ac:dyDescent="0.2">
      <c r="A24" s="1">
        <v>75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1011</v>
      </c>
      <c r="H24" s="5">
        <v>2</v>
      </c>
      <c r="I24" s="5" t="s">
        <v>40</v>
      </c>
      <c r="J24" s="8">
        <v>120130000</v>
      </c>
      <c r="K24" s="6" t="s">
        <v>65</v>
      </c>
    </row>
    <row r="25" spans="1:11" x14ac:dyDescent="0.2">
      <c r="A25" s="1">
        <v>75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1011</v>
      </c>
      <c r="H25" s="5">
        <v>3</v>
      </c>
      <c r="I25" s="5" t="s">
        <v>41</v>
      </c>
      <c r="J25" s="8">
        <v>154500000</v>
      </c>
      <c r="K25" s="6" t="s">
        <v>65</v>
      </c>
    </row>
    <row r="26" spans="1:11" x14ac:dyDescent="0.2">
      <c r="A26" s="1">
        <v>75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1011</v>
      </c>
      <c r="H26" s="5">
        <v>4</v>
      </c>
      <c r="I26" s="5" t="s">
        <v>42</v>
      </c>
      <c r="J26" s="8">
        <v>112373000</v>
      </c>
      <c r="K26" s="6" t="s">
        <v>65</v>
      </c>
    </row>
    <row r="27" spans="1:11" x14ac:dyDescent="0.2">
      <c r="A27" s="1">
        <v>75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1061</v>
      </c>
      <c r="H27" s="5" t="s">
        <v>65</v>
      </c>
      <c r="I27" s="5" t="s">
        <v>43</v>
      </c>
      <c r="J27" s="8">
        <v>5000000</v>
      </c>
      <c r="K27" s="6" t="s">
        <v>65</v>
      </c>
    </row>
    <row r="28" spans="1:11" x14ac:dyDescent="0.2">
      <c r="A28" s="10">
        <v>75</v>
      </c>
      <c r="B28" s="10" t="s">
        <v>65</v>
      </c>
      <c r="C28" s="10" t="s">
        <v>17</v>
      </c>
      <c r="D28" s="10" t="s">
        <v>18</v>
      </c>
      <c r="E28" s="10" t="s">
        <v>65</v>
      </c>
      <c r="F28" s="10" t="s">
        <v>65</v>
      </c>
      <c r="G28" s="11">
        <v>1920</v>
      </c>
      <c r="H28" s="11" t="s">
        <v>65</v>
      </c>
      <c r="I28" s="11" t="s">
        <v>44</v>
      </c>
      <c r="J28" s="12">
        <f>SUM(J16:J27)</f>
        <v>1729546697</v>
      </c>
      <c r="K28" s="13" t="s">
        <v>65</v>
      </c>
    </row>
    <row r="29" spans="1:11" x14ac:dyDescent="0.2">
      <c r="A29" s="1">
        <v>75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6018</v>
      </c>
      <c r="H29" s="5" t="s">
        <v>65</v>
      </c>
      <c r="I29" s="5" t="s">
        <v>45</v>
      </c>
      <c r="J29" s="8">
        <v>1405540697</v>
      </c>
      <c r="K29" s="6" t="s">
        <v>65</v>
      </c>
    </row>
    <row r="30" spans="1:11" x14ac:dyDescent="0.2">
      <c r="A30" s="1">
        <v>75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6019</v>
      </c>
      <c r="H30" s="5" t="s">
        <v>65</v>
      </c>
      <c r="I30" s="5" t="s">
        <v>46</v>
      </c>
      <c r="J30" s="8">
        <v>735912</v>
      </c>
      <c r="K30" s="6" t="s">
        <v>65</v>
      </c>
    </row>
    <row r="31" spans="1:11" x14ac:dyDescent="0.2">
      <c r="A31" s="1">
        <v>75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6020</v>
      </c>
      <c r="H31" s="5" t="s">
        <v>65</v>
      </c>
      <c r="I31" s="5" t="s">
        <v>47</v>
      </c>
      <c r="J31" s="8">
        <v>12606841</v>
      </c>
      <c r="K31" s="6" t="s">
        <v>65</v>
      </c>
    </row>
    <row r="32" spans="1:11" x14ac:dyDescent="0.2">
      <c r="A32" s="1">
        <v>75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6170</v>
      </c>
      <c r="H32" s="5">
        <v>1</v>
      </c>
      <c r="I32" s="5" t="s">
        <v>48</v>
      </c>
      <c r="J32" s="8">
        <v>310663247</v>
      </c>
      <c r="K32" s="6" t="s">
        <v>65</v>
      </c>
    </row>
    <row r="33" spans="1:11" x14ac:dyDescent="0.2">
      <c r="A33" s="10">
        <v>75</v>
      </c>
      <c r="B33" s="10" t="s">
        <v>65</v>
      </c>
      <c r="C33" s="10" t="s">
        <v>17</v>
      </c>
      <c r="D33" s="10" t="s">
        <v>18</v>
      </c>
      <c r="E33" s="10" t="s">
        <v>65</v>
      </c>
      <c r="F33" s="10" t="s">
        <v>65</v>
      </c>
      <c r="G33" s="11">
        <v>6190</v>
      </c>
      <c r="H33" s="11" t="s">
        <v>65</v>
      </c>
      <c r="I33" s="11" t="s">
        <v>49</v>
      </c>
      <c r="J33" s="12">
        <f>IF(SUM(J16:J27)=SUM(J29:J32),SUM(J29:J32), "ERROR: Line 1920 &lt;&gt; Line 6190")</f>
        <v>1729546697</v>
      </c>
      <c r="K3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2024-01-16T15:15:19Z</dcterms:created>
  <dcterms:modified xsi:type="dcterms:W3CDTF">2024-01-16T20:15:19Z</dcterms:modified>
</cp:coreProperties>
</file>