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5" i="1"/>
</calcChain>
</file>

<file path=xl/sharedStrings.xml><?xml version="1.0" encoding="utf-8"?>
<sst xmlns="http://schemas.openxmlformats.org/spreadsheetml/2006/main" count="334" uniqueCount="64">
  <si>
    <t>FY 2024 Apportionment</t>
  </si>
  <si>
    <t>Funds provided by Public Law 117-403,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</si>
  <si>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</si>
  <si>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</si>
  <si>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</si>
  <si>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</si>
  <si>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</si>
  <si>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</si>
  <si>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</si>
  <si>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</si>
  <si>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</si>
  <si>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</si>
  <si>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</si>
  <si>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</si>
  <si>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</si>
  <si>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</si>
  <si>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75-0512 /X</t>
  </si>
  <si>
    <t>X</t>
  </si>
  <si>
    <t>0512</t>
  </si>
  <si>
    <t>IterNo</t>
  </si>
  <si>
    <t>Last Approved Apportionment: 2024-03-12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</si>
  <si>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</si>
  <si>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</si>
  <si>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</si>
  <si>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</si>
  <si>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</si>
  <si>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</si>
  <si>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</si>
  <si>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Actual: Unob Bal: Brought forward, Oct. 1</t>
  </si>
  <si>
    <t>MA</t>
  </si>
  <si>
    <t>Unob Bal: Recov of prior year unpaid obligations</t>
  </si>
  <si>
    <t>Unob Bal: Recov of prior year paid obligations</t>
  </si>
  <si>
    <t>ME</t>
  </si>
  <si>
    <t>Mandatory Expected: Unob Bal: Antic recov of prior year unpd/pd obl</t>
  </si>
  <si>
    <t>BA: Mand: Appropriation</t>
  </si>
  <si>
    <t>BA: Mand: Approps transferred to other accounts</t>
  </si>
  <si>
    <t>BA: Mand: Appropriations:Antic nonexpend trans net</t>
  </si>
  <si>
    <t>BA: Mand: Advance appropriation</t>
  </si>
  <si>
    <t>BA: Mand: Spending auth:Antic colls, reimbs, other</t>
  </si>
  <si>
    <t>Total budgetary resources avail (disc. and mand.)</t>
  </si>
  <si>
    <t>Medical Assistance Payments</t>
  </si>
  <si>
    <t>State and Local Administration</t>
  </si>
  <si>
    <t>State and Local Admin for Health Information Technology (HIT) (ARRA)</t>
  </si>
  <si>
    <t>Breakout of Territory Funding</t>
  </si>
  <si>
    <t>Health Homes Funding Planning Grants (Section 1945)</t>
  </si>
  <si>
    <t>Bipartisan Safer Communities Act - School-Based Services</t>
  </si>
  <si>
    <t>Child Health Homes Funding Planning Grants (Section 1945A)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</si>
  <si>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</si>
  <si>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</si>
  <si>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</si>
  <si>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</si>
  <si>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</si>
  <si>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are permitted between the Medical Assistance Payments category (line 6011) and another category B line where OMB receives written notification 5 business days in advance and where the total of any adjustments does not increase the receiving category by more than 10 percent of the apportioned amount.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</si>
  <si>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</si>
  <si>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</si>
  <si>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</si>
  <si>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</si>
  <si>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</si>
  <si>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</si>
  <si>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</si>
  <si>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2024-04-03 06:21 PM</t>
  </si>
  <si>
    <t xml:space="preserve">TAF(s) Included: </t>
  </si>
  <si>
    <t>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</si>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</sst>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4</v>
      </c>
      <c r="I13" s="5" t="s">
        <v>20</v>
      </c>
      <c r="J13" s="8"/>
      <c r="K13" s="6" t="s">
        <v>63</v>
      </c>
    </row>
    <row r="14" spans="1:11" x14ac:dyDescent="0.2">
      <c r="A14" s="1">
        <v>75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75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50000000</v>
      </c>
      <c r="K16" s="6" t="s">
        <v>63</v>
      </c>
    </row>
    <row r="17" spans="1:11" x14ac:dyDescent="0.2">
      <c r="A17" s="1">
        <v>75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1021</v>
      </c>
      <c r="H17" s="5" t="s">
        <v>29</v>
      </c>
      <c r="I17" s="5" t="s">
        <v>30</v>
      </c>
      <c r="J17" s="8">
        <v>13649997649</v>
      </c>
      <c r="K17" s="6" t="s">
        <v>63</v>
      </c>
    </row>
    <row r="18" spans="1:11" x14ac:dyDescent="0.2">
      <c r="A18" s="1">
        <v>75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1033</v>
      </c>
      <c r="H18" s="5" t="s">
        <v>29</v>
      </c>
      <c r="I18" s="5" t="s">
        <v>31</v>
      </c>
      <c r="J18" s="8">
        <v>4354133153</v>
      </c>
      <c r="K18" s="6" t="s">
        <v>63</v>
      </c>
    </row>
    <row r="19" spans="1:11" x14ac:dyDescent="0.2">
      <c r="A19" s="1">
        <v>75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1061</v>
      </c>
      <c r="H19" s="5" t="s">
        <v>32</v>
      </c>
      <c r="I19" s="5" t="s">
        <v>33</v>
      </c>
      <c r="J19" s="8">
        <v>31995869198</v>
      </c>
      <c r="K19" s="6" t="s">
        <v>63</v>
      </c>
    </row>
    <row r="20" spans="1:11" x14ac:dyDescent="0.2">
      <c r="A20" s="1">
        <v>75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1200</v>
      </c>
      <c r="H20" s="5" t="s">
        <v>63</v>
      </c>
      <c r="I20" s="5" t="s">
        <v>34</v>
      </c>
      <c r="J20" s="8">
        <v>406956850000</v>
      </c>
      <c r="K20" s="6" t="s">
        <v>63</v>
      </c>
    </row>
    <row r="21" spans="1:11" x14ac:dyDescent="0.2">
      <c r="A21" s="1">
        <v>75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1220</v>
      </c>
      <c r="H21" s="5" t="s">
        <v>63</v>
      </c>
      <c r="I21" s="5" t="s">
        <v>35</v>
      </c>
      <c r="J21" s="8">
        <v>-4508660681</v>
      </c>
      <c r="K21" s="6" t="s">
        <v>63</v>
      </c>
    </row>
    <row r="22" spans="1:11" x14ac:dyDescent="0.2">
      <c r="A22" s="1">
        <v>75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1251</v>
      </c>
      <c r="H22" s="5" t="s">
        <v>63</v>
      </c>
      <c r="I22" s="5" t="s">
        <v>36</v>
      </c>
      <c r="J22" s="8">
        <v>-2742409319</v>
      </c>
      <c r="K22" s="6" t="s">
        <v>63</v>
      </c>
    </row>
    <row r="23" spans="1:11" x14ac:dyDescent="0.2">
      <c r="A23" s="1">
        <v>75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1270</v>
      </c>
      <c r="H23" s="5" t="s">
        <v>63</v>
      </c>
      <c r="I23" s="5" t="s">
        <v>37</v>
      </c>
      <c r="J23" s="8">
        <v>197580474000</v>
      </c>
      <c r="K23" s="6" t="s">
        <v>63</v>
      </c>
    </row>
    <row r="24" spans="1:11" x14ac:dyDescent="0.2">
      <c r="A24" s="1">
        <v>75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 t="s">
        <v>63</v>
      </c>
      <c r="I24" s="5" t="s">
        <v>38</v>
      </c>
      <c r="J24" s="8">
        <v>1718392634</v>
      </c>
      <c r="K24" s="6" t="s">
        <v>63</v>
      </c>
    </row>
    <row r="25" spans="1:11" x14ac:dyDescent="0.2">
      <c r="A25" s="10">
        <v>75</v>
      </c>
      <c r="B25" s="10" t="s">
        <v>63</v>
      </c>
      <c r="C25" s="10" t="s">
        <v>17</v>
      </c>
      <c r="D25" s="10" t="s">
        <v>18</v>
      </c>
      <c r="E25" s="10" t="s">
        <v>63</v>
      </c>
      <c r="F25" s="10" t="s">
        <v>63</v>
      </c>
      <c r="G25" s="11">
        <v>1920</v>
      </c>
      <c r="H25" s="11" t="s">
        <v>63</v>
      </c>
      <c r="I25" s="11" t="s">
        <v>39</v>
      </c>
      <c r="J25" s="12">
        <f>SUM(J16:J24)</f>
        <v>649054646634</v>
      </c>
      <c r="K25" s="13" t="s">
        <v>63</v>
      </c>
    </row>
    <row r="26" spans="1:11" x14ac:dyDescent="0.2">
      <c r="A26" s="1">
        <v>75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6011</v>
      </c>
      <c r="H26" s="5" t="s">
        <v>63</v>
      </c>
      <c r="I26" s="5" t="s">
        <v>40</v>
      </c>
      <c r="J26" s="8">
        <v>616853691081</v>
      </c>
      <c r="K26" s="6" t="s">
        <v>63</v>
      </c>
    </row>
    <row r="27" spans="1:11" x14ac:dyDescent="0.2">
      <c r="A27" s="1">
        <v>75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6012</v>
      </c>
      <c r="H27" s="5" t="s">
        <v>63</v>
      </c>
      <c r="I27" s="5" t="s">
        <v>41</v>
      </c>
      <c r="J27" s="8">
        <v>27624274743</v>
      </c>
      <c r="K27" s="6" t="s">
        <v>63</v>
      </c>
    </row>
    <row r="28" spans="1:11" x14ac:dyDescent="0.2">
      <c r="A28" s="1">
        <v>75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6020</v>
      </c>
      <c r="H28" s="5" t="s">
        <v>63</v>
      </c>
      <c r="I28" s="5" t="s">
        <v>42</v>
      </c>
      <c r="J28" s="8">
        <v>50000000</v>
      </c>
      <c r="K28" s="6" t="s">
        <v>63</v>
      </c>
    </row>
    <row r="29" spans="1:11" x14ac:dyDescent="0.2">
      <c r="A29" s="1">
        <v>75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6021</v>
      </c>
      <c r="H29" s="5" t="s">
        <v>63</v>
      </c>
      <c r="I29" s="5" t="s">
        <v>43</v>
      </c>
      <c r="J29" s="8">
        <v>4455956702</v>
      </c>
      <c r="K29" s="6" t="s">
        <v>63</v>
      </c>
    </row>
    <row r="30" spans="1:11" x14ac:dyDescent="0.2">
      <c r="A30" s="1">
        <v>75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6022</v>
      </c>
      <c r="H30" s="5" t="s">
        <v>63</v>
      </c>
      <c r="I30" s="5" t="s">
        <v>44</v>
      </c>
      <c r="J30" s="8">
        <v>15724108</v>
      </c>
      <c r="K30" s="6" t="s">
        <v>63</v>
      </c>
    </row>
    <row r="31" spans="1:11" x14ac:dyDescent="0.2">
      <c r="A31" s="1">
        <v>75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6023</v>
      </c>
      <c r="H31" s="5" t="s">
        <v>63</v>
      </c>
      <c r="I31" s="5" t="s">
        <v>45</v>
      </c>
      <c r="J31" s="8">
        <v>50000000</v>
      </c>
      <c r="K31" s="6" t="s">
        <v>63</v>
      </c>
    </row>
    <row r="32" spans="1:11" x14ac:dyDescent="0.2">
      <c r="A32" s="1">
        <v>75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6024</v>
      </c>
      <c r="H32" s="5" t="s">
        <v>63</v>
      </c>
      <c r="I32" s="5" t="s">
        <v>46</v>
      </c>
      <c r="J32" s="8">
        <v>5000000</v>
      </c>
      <c r="K32" s="6" t="s">
        <v>63</v>
      </c>
    </row>
    <row r="33" spans="1:11" x14ac:dyDescent="0.2">
      <c r="A33" s="10">
        <v>75</v>
      </c>
      <c r="B33" s="10" t="s">
        <v>63</v>
      </c>
      <c r="C33" s="10" t="s">
        <v>17</v>
      </c>
      <c r="D33" s="10" t="s">
        <v>18</v>
      </c>
      <c r="E33" s="10" t="s">
        <v>63</v>
      </c>
      <c r="F33" s="10" t="s">
        <v>63</v>
      </c>
      <c r="G33" s="11">
        <v>6190</v>
      </c>
      <c r="H33" s="11" t="s">
        <v>63</v>
      </c>
      <c r="I33" s="11" t="s">
        <v>47</v>
      </c>
      <c r="J33" s="12">
        <f>IF(SUM(J16:J24)=SUM(J26:J32),SUM(J26:J32), "ERROR: Line 1920 &lt;&gt; Line 6190")</f>
        <v>649054646634</v>
      </c>
      <c r="K3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51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2024-04-03T18:24:17Z</dcterms:created>
  <dcterms:modified xsi:type="dcterms:W3CDTF">2024-04-03T22:24:04Z</dcterms:modified>
</cp:coreProperties>
</file>