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4" i="1"/>
</calcChain>
</file>

<file path=xl/sharedStrings.xml><?xml version="1.0" encoding="utf-8"?>
<sst xmlns="http://schemas.openxmlformats.org/spreadsheetml/2006/main" count="287" uniqueCount="64">
  <si>
    <t>FY 2024 Apportionment</t>
  </si>
  <si>
    <t>Funds provided by PL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</si>
  <si>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</si>
  <si>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</si>
  <si>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</si>
  <si>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</si>
  <si>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</si>
  <si>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</si>
  <si>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</si>
  <si>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</si>
  <si>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</si>
  <si>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</si>
  <si>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</si>
  <si>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</si>
  <si>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Power Marketing Administration</t>
  </si>
  <si>
    <t>Account: Construction, Rehabilitation, Operation and Maintenance, Western (019-50-5068)</t>
  </si>
  <si>
    <t>TAFS: 89-5068 /X</t>
  </si>
  <si>
    <t>X</t>
  </si>
  <si>
    <t>5068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</si>
  <si>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</si>
  <si>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</si>
  <si>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</si>
  <si>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</si>
  <si>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</si>
  <si>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</si>
  <si>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</si>
  <si>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</si>
  <si>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</si>
  <si>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DE1</t>
  </si>
  <si>
    <t>Discretionary Estimated - Unobligated balance brought forward, October 1 - Reimbursable</t>
  </si>
  <si>
    <t>DE2</t>
  </si>
  <si>
    <t>Discretionary Estimated - Unobligated balance brought forward, October 1 - PPW</t>
  </si>
  <si>
    <t>B1</t>
  </si>
  <si>
    <t>DE3</t>
  </si>
  <si>
    <t>Discretionary Estimated - Unobligated balance brought forward, October 1 - Collections</t>
  </si>
  <si>
    <t>Unob Bal: Antic recov of prior year unpd/pd obl</t>
  </si>
  <si>
    <t>BA: Disc: Spending auth: Antic colls reimbs other - Purchase, Power and Wheeling</t>
  </si>
  <si>
    <t>Spending auth: Antic colls reimbs other - Reimbursable Work</t>
  </si>
  <si>
    <t>Spending auth: Antic colls reimbs other - Reimbursable Work for Others</t>
  </si>
  <si>
    <t>B2</t>
  </si>
  <si>
    <t>Total budgetary resources avail (disc. and mand.)</t>
  </si>
  <si>
    <t>Western Area Power Administration</t>
  </si>
  <si>
    <t>Disaster Relief Supplemental, 2023 (P.L. 117-328)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</si>
  <si>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</si>
  <si>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</si>
  <si>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</si>
  <si>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</si>
  <si>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</si>
  <si>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 the account is also receiving funds pursuant to Public Law 118-15 as automatically apportioned via OMB Bulletin 23-02. [Rationale: Footnote specifies the source of funding.]</t>
  </si>
  <si>
    <t>Footnotes for Budgetary Resources</t>
  </si>
  <si>
    <t xml:space="preserve">B1 </t>
  </si>
  <si>
    <t>Includes amounts authorized in accordance with the Disaster Relief Supplemental Appropriations Act 2023, Public Law 117-328, Division N.</t>
  </si>
  <si>
    <t xml:space="preserve">B2 </t>
  </si>
  <si>
    <t>Collections and expenditures for the Work for Others activity is pursuant to 41 Stat. 613 43 USC Section 395 and 43 USC Section 397a.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</si>
  <si>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</si>
  <si>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</si>
  <si>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</si>
  <si>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</si>
  <si>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</si>
  <si>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</si>
  <si>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2023-10-26 04:07 PM</t>
  </si>
  <si>
    <t xml:space="preserve">TAF(s) Included: </t>
  </si>
  <si>
    <t>89-5068 \X (Construction, Rehabilitation, Operation and Maintenance, Western)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</si>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</sst>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89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2</v>
      </c>
      <c r="I13" s="5" t="s">
        <v>20</v>
      </c>
      <c r="J13" s="8"/>
      <c r="K13" s="6" t="s">
        <v>63</v>
      </c>
    </row>
    <row r="14" spans="1:11" x14ac:dyDescent="0.2">
      <c r="A14" s="1">
        <v>89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89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89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>
        <v>29605176</v>
      </c>
      <c r="K16" s="6" t="s">
        <v>63</v>
      </c>
    </row>
    <row r="17" spans="1:11" x14ac:dyDescent="0.2">
      <c r="A17" s="1">
        <v>89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28</v>
      </c>
      <c r="I17" s="5" t="s">
        <v>29</v>
      </c>
      <c r="J17" s="8">
        <v>340000000</v>
      </c>
      <c r="K17" s="6" t="s">
        <v>63</v>
      </c>
    </row>
    <row r="18" spans="1:11" x14ac:dyDescent="0.2">
      <c r="A18" s="1">
        <v>89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1000</v>
      </c>
      <c r="H18" s="5" t="s">
        <v>30</v>
      </c>
      <c r="I18" s="5" t="s">
        <v>31</v>
      </c>
      <c r="J18" s="8">
        <v>856862283</v>
      </c>
      <c r="K18" s="6" t="s">
        <v>32</v>
      </c>
    </row>
    <row r="19" spans="1:11" x14ac:dyDescent="0.2">
      <c r="A19" s="1">
        <v>89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1000</v>
      </c>
      <c r="H19" s="5" t="s">
        <v>33</v>
      </c>
      <c r="I19" s="5" t="s">
        <v>34</v>
      </c>
      <c r="J19" s="8">
        <v>39000000</v>
      </c>
      <c r="K19" s="6" t="s">
        <v>63</v>
      </c>
    </row>
    <row r="20" spans="1:11" x14ac:dyDescent="0.2">
      <c r="A20" s="1">
        <v>89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1061</v>
      </c>
      <c r="H20" s="5" t="s">
        <v>63</v>
      </c>
      <c r="I20" s="5" t="s">
        <v>35</v>
      </c>
      <c r="J20" s="8">
        <v>2103070</v>
      </c>
      <c r="K20" s="6" t="s">
        <v>63</v>
      </c>
    </row>
    <row r="21" spans="1:11" x14ac:dyDescent="0.2">
      <c r="A21" s="1">
        <v>89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1740</v>
      </c>
      <c r="H21" s="5">
        <v>2</v>
      </c>
      <c r="I21" s="5" t="s">
        <v>36</v>
      </c>
      <c r="J21" s="8">
        <v>475000000</v>
      </c>
      <c r="K21" s="6" t="s">
        <v>63</v>
      </c>
    </row>
    <row r="22" spans="1:11" x14ac:dyDescent="0.2">
      <c r="A22" s="1">
        <v>89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1740</v>
      </c>
      <c r="H22" s="5">
        <v>3</v>
      </c>
      <c r="I22" s="5" t="s">
        <v>37</v>
      </c>
      <c r="J22" s="8">
        <v>207000000</v>
      </c>
      <c r="K22" s="6" t="s">
        <v>63</v>
      </c>
    </row>
    <row r="23" spans="1:11" x14ac:dyDescent="0.2">
      <c r="A23" s="1">
        <v>89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1740</v>
      </c>
      <c r="H23" s="5">
        <v>4</v>
      </c>
      <c r="I23" s="5" t="s">
        <v>38</v>
      </c>
      <c r="J23" s="8">
        <v>501000000</v>
      </c>
      <c r="K23" s="6" t="s">
        <v>39</v>
      </c>
    </row>
    <row r="24" spans="1:11" x14ac:dyDescent="0.2">
      <c r="A24" s="10">
        <v>89</v>
      </c>
      <c r="B24" s="10" t="s">
        <v>63</v>
      </c>
      <c r="C24" s="10" t="s">
        <v>17</v>
      </c>
      <c r="D24" s="10" t="s">
        <v>18</v>
      </c>
      <c r="E24" s="10" t="s">
        <v>63</v>
      </c>
      <c r="F24" s="10" t="s">
        <v>63</v>
      </c>
      <c r="G24" s="11">
        <v>1920</v>
      </c>
      <c r="H24" s="11" t="s">
        <v>63</v>
      </c>
      <c r="I24" s="11" t="s">
        <v>40</v>
      </c>
      <c r="J24" s="12">
        <f>SUM(J16:J23)</f>
        <v>2450570529</v>
      </c>
      <c r="K24" s="13" t="s">
        <v>63</v>
      </c>
    </row>
    <row r="25" spans="1:11" x14ac:dyDescent="0.2">
      <c r="A25" s="1">
        <v>89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6011</v>
      </c>
      <c r="H25" s="5" t="s">
        <v>63</v>
      </c>
      <c r="I25" s="5" t="s">
        <v>41</v>
      </c>
      <c r="J25" s="8">
        <v>2380570529</v>
      </c>
      <c r="K25" s="6" t="s">
        <v>63</v>
      </c>
    </row>
    <row r="26" spans="1:11" x14ac:dyDescent="0.2">
      <c r="A26" s="1">
        <v>89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6013</v>
      </c>
      <c r="H26" s="5" t="s">
        <v>63</v>
      </c>
      <c r="I26" s="5" t="s">
        <v>42</v>
      </c>
      <c r="J26" s="8">
        <v>70000000</v>
      </c>
      <c r="K26" s="6" t="s">
        <v>63</v>
      </c>
    </row>
    <row r="27" spans="1:11" x14ac:dyDescent="0.2">
      <c r="A27" s="10">
        <v>89</v>
      </c>
      <c r="B27" s="10" t="s">
        <v>63</v>
      </c>
      <c r="C27" s="10" t="s">
        <v>17</v>
      </c>
      <c r="D27" s="10" t="s">
        <v>18</v>
      </c>
      <c r="E27" s="10" t="s">
        <v>63</v>
      </c>
      <c r="F27" s="10" t="s">
        <v>63</v>
      </c>
      <c r="G27" s="11">
        <v>6190</v>
      </c>
      <c r="H27" s="11" t="s">
        <v>63</v>
      </c>
      <c r="I27" s="11" t="s">
        <v>43</v>
      </c>
      <c r="J27" s="12">
        <f>IF(SUM(J16:J23)=SUM(J25:J26),SUM(J25:J26), "ERROR: Line 1920 &lt;&gt; Line 6190")</f>
        <v>2450570529</v>
      </c>
      <c r="K27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45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46</v>
      </c>
    </row>
    <row r="7" spans="1:2" x14ac:dyDescent="0.2">
      <c r="A7" s="1" t="s">
        <v>63</v>
      </c>
      <c r="B7" s="9" t="s">
        <v>63</v>
      </c>
    </row>
    <row r="8" spans="1:2" ht="25.5" x14ac:dyDescent="0.2">
      <c r="A8" s="14" t="s">
        <v>47</v>
      </c>
      <c r="B8" s="15" t="s">
        <v>48</v>
      </c>
    </row>
    <row r="9" spans="1:2" x14ac:dyDescent="0.2">
      <c r="A9" s="1" t="s">
        <v>63</v>
      </c>
      <c r="B9" s="9" t="s">
        <v>63</v>
      </c>
    </row>
    <row r="10" spans="1:2" x14ac:dyDescent="0.2">
      <c r="A10" s="1" t="s">
        <v>63</v>
      </c>
      <c r="B10" s="16" t="s">
        <v>49</v>
      </c>
    </row>
    <row r="11" spans="1:2" x14ac:dyDescent="0.2">
      <c r="A11" s="1" t="s">
        <v>63</v>
      </c>
      <c r="B11" s="9" t="s">
        <v>63</v>
      </c>
    </row>
    <row r="12" spans="1:2" ht="25.5" x14ac:dyDescent="0.2">
      <c r="A12" s="14" t="s">
        <v>50</v>
      </c>
      <c r="B12" s="15" t="s">
        <v>51</v>
      </c>
    </row>
    <row r="13" spans="1:2" ht="25.5" x14ac:dyDescent="0.2">
      <c r="A13" s="14" t="s">
        <v>52</v>
      </c>
      <c r="B13" s="15" t="s">
        <v>53</v>
      </c>
    </row>
    <row r="14" spans="1:2" x14ac:dyDescent="0.2">
      <c r="A14" s="1" t="s">
        <v>63</v>
      </c>
      <c r="B14" s="9" t="s">
        <v>63</v>
      </c>
    </row>
    <row r="15" spans="1:2" x14ac:dyDescent="0.2">
      <c r="A15" s="20" t="s">
        <v>54</v>
      </c>
      <c r="B15" s="19" t="s">
        <v>63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2023-10-26T16:34:22Z</dcterms:created>
  <dcterms:modified xsi:type="dcterms:W3CDTF">2023-10-26T20:34:23Z</dcterms:modified>
</cp:coreProperties>
</file>