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</calcChain>
</file>

<file path=xl/sharedStrings.xml><?xml version="1.0" encoding="utf-8"?>
<sst xmlns="http://schemas.openxmlformats.org/spreadsheetml/2006/main" count="424" uniqueCount="82">
  <si>
    <t>FY 2024 Apportionment</t>
  </si>
  <si>
    <t>Funds provided by Public Law 118-47 (ED log number 24-212)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</si>
  <si>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</si>
  <si>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</si>
  <si>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</si>
  <si>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</si>
  <si>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</si>
  <si>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</si>
  <si>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</si>
  <si>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</si>
  <si>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</si>
  <si>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</si>
  <si>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</si>
  <si>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</si>
  <si>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</si>
  <si>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National Technical Institute for the Deaf (018-20-0601)</t>
  </si>
  <si>
    <t>TAFS: 91-0601 /2024</t>
  </si>
  <si>
    <t>0601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</si>
  <si>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</si>
  <si>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</si>
  <si>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</si>
  <si>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</si>
  <si>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</si>
  <si>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</si>
  <si>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</si>
  <si>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</si>
  <si>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</si>
  <si>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</si>
  <si>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</si>
  <si>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</si>
  <si>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</si>
  <si>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</si>
  <si>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</si>
  <si>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</si>
  <si>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</si>
  <si>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</si>
  <si>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</si>
  <si>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</si>
  <si>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</si>
  <si>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</si>
  <si>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</si>
  <si>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</si>
  <si>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</si>
  <si>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</si>
  <si>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</si>
  <si>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</si>
  <si>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</si>
  <si>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</si>
  <si>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</si>
  <si>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</si>
  <si>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</si>
  <si>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</si>
  <si>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</si>
  <si>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</si>
  <si>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</si>
  <si>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</si>
  <si>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</si>
  <si>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</si>
  <si>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</si>
  <si>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</si>
  <si>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</si>
  <si>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</si>
  <si>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</si>
  <si>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B2</t>
  </si>
  <si>
    <t>Program Operations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</si>
  <si>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</si>
  <si>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</si>
  <si>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</si>
  <si>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</si>
  <si>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</si>
  <si>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</si>
  <si>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</si>
  <si>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</si>
  <si>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</si>
  <si>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</si>
  <si>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</si>
  <si>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</si>
  <si>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</si>
  <si>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05:08 PM</t>
  </si>
  <si>
    <t xml:space="preserve">TAF(s) Included: </t>
  </si>
  <si>
    <t xml:space="preserve">91-0601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</si>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</sst>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>
        <v>2024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1</v>
      </c>
      <c r="I13" s="5" t="s">
        <v>19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>
        <v>2024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>
        <v>2024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>
        <v>2024</v>
      </c>
      <c r="D16" s="1" t="s">
        <v>17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>
        <v>2024</v>
      </c>
      <c r="D17" s="1" t="s">
        <v>17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>
        <v>2024</v>
      </c>
      <c r="D18" s="1" t="s">
        <v>17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>
        <v>2024</v>
      </c>
      <c r="D19" s="1" t="s">
        <v>17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>
        <v>2024</v>
      </c>
      <c r="D20" s="1" t="s">
        <v>17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>
        <v>2024</v>
      </c>
      <c r="D21" s="1" t="s">
        <v>17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33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>
        <v>2024</v>
      </c>
      <c r="D22" s="1" t="s">
        <v>17</v>
      </c>
      <c r="E22" s="1" t="s">
        <v>81</v>
      </c>
      <c r="F22" s="1" t="s">
        <v>81</v>
      </c>
      <c r="G22" s="4">
        <v>1100</v>
      </c>
      <c r="H22" s="5">
        <v>1</v>
      </c>
      <c r="I22" s="5" t="s">
        <v>34</v>
      </c>
      <c r="J22" s="8">
        <v>92500000</v>
      </c>
      <c r="K22" s="6" t="s">
        <v>81</v>
      </c>
    </row>
    <row r="23" spans="1:11" x14ac:dyDescent="0.2">
      <c r="A23" s="1">
        <v>91</v>
      </c>
      <c r="B23" s="1" t="s">
        <v>81</v>
      </c>
      <c r="C23" s="1">
        <v>2024</v>
      </c>
      <c r="D23" s="1" t="s">
        <v>17</v>
      </c>
      <c r="E23" s="1" t="s">
        <v>81</v>
      </c>
      <c r="F23" s="1" t="s">
        <v>81</v>
      </c>
      <c r="G23" s="4">
        <v>1100</v>
      </c>
      <c r="H23" s="5">
        <v>2</v>
      </c>
      <c r="I23" s="5" t="s">
        <v>35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>
        <v>2024</v>
      </c>
      <c r="D24" s="1" t="s">
        <v>17</v>
      </c>
      <c r="E24" s="1" t="s">
        <v>81</v>
      </c>
      <c r="F24" s="1" t="s">
        <v>81</v>
      </c>
      <c r="G24" s="4">
        <v>1100</v>
      </c>
      <c r="H24" s="5">
        <v>3</v>
      </c>
      <c r="I24" s="5" t="s">
        <v>36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>
        <v>2024</v>
      </c>
      <c r="D25" s="1" t="s">
        <v>17</v>
      </c>
      <c r="E25" s="1" t="s">
        <v>81</v>
      </c>
      <c r="F25" s="1" t="s">
        <v>81</v>
      </c>
      <c r="G25" s="4">
        <v>1134</v>
      </c>
      <c r="H25" s="5" t="s">
        <v>81</v>
      </c>
      <c r="I25" s="5" t="s">
        <v>37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>
        <v>2024</v>
      </c>
      <c r="D26" s="1" t="s">
        <v>17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38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>
        <v>2024</v>
      </c>
      <c r="D27" s="1" t="s">
        <v>17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39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>
        <v>2024</v>
      </c>
      <c r="D28" s="1" t="s">
        <v>17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40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>
        <v>2024</v>
      </c>
      <c r="D29" s="1" t="s">
        <v>17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41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>
        <v>2024</v>
      </c>
      <c r="D30" s="1" t="s">
        <v>17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42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>
        <v>2024</v>
      </c>
      <c r="D31" s="1" t="s">
        <v>17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43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>
        <v>2024</v>
      </c>
      <c r="D32" s="1" t="s">
        <v>17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44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>
        <v>2024</v>
      </c>
      <c r="D33" s="1" t="s">
        <v>17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45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>
        <v>2024</v>
      </c>
      <c r="D34" s="1" t="s">
        <v>17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46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>
        <v>2024</v>
      </c>
      <c r="D35" s="1" t="s">
        <v>17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47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>
        <v>2024</v>
      </c>
      <c r="D36" s="1" t="s">
        <v>17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48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>
        <v>2024</v>
      </c>
      <c r="D37" s="1" t="s">
        <v>17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49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>
        <v>2024</v>
      </c>
      <c r="D38" s="1" t="s">
        <v>17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50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>
        <v>2024</v>
      </c>
      <c r="D39" s="1" t="s">
        <v>17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51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>
        <v>2024</v>
      </c>
      <c r="D40" s="1" t="s">
        <v>17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52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>
        <v>2024</v>
      </c>
      <c r="D41" s="1" t="s">
        <v>17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53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>
        <v>2024</v>
      </c>
      <c r="D42" s="1" t="s">
        <v>17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54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>
        <v>2024</v>
      </c>
      <c r="D43" s="1" t="s">
        <v>17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55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>
        <v>2024</v>
      </c>
      <c r="D44" s="1" t="s">
        <v>17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56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>
        <v>2024</v>
      </c>
      <c r="D45" s="1" t="s">
        <v>17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57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>
        <v>2024</v>
      </c>
      <c r="D46" s="1" t="s">
        <v>17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58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>
        <v>2024</v>
      </c>
      <c r="D47" s="1" t="s">
        <v>17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59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>
        <v>2024</v>
      </c>
      <c r="D48" s="1" t="s">
        <v>17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60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>
        <v>2024</v>
      </c>
      <c r="D49" s="1" t="s">
        <v>17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61</v>
      </c>
      <c r="J49" s="8"/>
      <c r="K49" s="6" t="s">
        <v>81</v>
      </c>
    </row>
    <row r="50" spans="1:11" x14ac:dyDescent="0.2">
      <c r="A50" s="10">
        <v>91</v>
      </c>
      <c r="B50" s="10" t="s">
        <v>81</v>
      </c>
      <c r="C50" s="10">
        <v>2024</v>
      </c>
      <c r="D50" s="10" t="s">
        <v>17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62</v>
      </c>
      <c r="J50" s="12">
        <f>SUM(J16:J49)</f>
        <v>92500000</v>
      </c>
      <c r="K50" s="13" t="s">
        <v>63</v>
      </c>
    </row>
    <row r="51" spans="1:11" x14ac:dyDescent="0.2">
      <c r="A51" s="1">
        <v>91</v>
      </c>
      <c r="B51" s="1" t="s">
        <v>81</v>
      </c>
      <c r="C51" s="1">
        <v>2024</v>
      </c>
      <c r="D51" s="1" t="s">
        <v>17</v>
      </c>
      <c r="E51" s="1" t="s">
        <v>81</v>
      </c>
      <c r="F51" s="1" t="s">
        <v>81</v>
      </c>
      <c r="G51" s="4">
        <v>6015</v>
      </c>
      <c r="H51" s="5" t="s">
        <v>81</v>
      </c>
      <c r="I51" s="5" t="s">
        <v>64</v>
      </c>
      <c r="J51" s="8">
        <v>92500000</v>
      </c>
      <c r="K51" s="6" t="s">
        <v>81</v>
      </c>
    </row>
    <row r="52" spans="1:11" x14ac:dyDescent="0.2">
      <c r="A52" s="1">
        <v>91</v>
      </c>
      <c r="B52" s="1" t="s">
        <v>81</v>
      </c>
      <c r="C52" s="1">
        <v>2024</v>
      </c>
      <c r="D52" s="1" t="s">
        <v>17</v>
      </c>
      <c r="E52" s="1" t="s">
        <v>81</v>
      </c>
      <c r="F52" s="1" t="s">
        <v>81</v>
      </c>
      <c r="G52" s="4">
        <v>6100</v>
      </c>
      <c r="H52" s="5" t="s">
        <v>81</v>
      </c>
      <c r="I52" s="5" t="s">
        <v>65</v>
      </c>
      <c r="J52" s="8"/>
      <c r="K52" s="6" t="s">
        <v>81</v>
      </c>
    </row>
    <row r="53" spans="1:11" x14ac:dyDescent="0.2">
      <c r="A53" s="10">
        <v>91</v>
      </c>
      <c r="B53" s="10" t="s">
        <v>81</v>
      </c>
      <c r="C53" s="10">
        <v>2024</v>
      </c>
      <c r="D53" s="10" t="s">
        <v>17</v>
      </c>
      <c r="E53" s="10" t="s">
        <v>81</v>
      </c>
      <c r="F53" s="10" t="s">
        <v>81</v>
      </c>
      <c r="G53" s="11">
        <v>6190</v>
      </c>
      <c r="H53" s="11" t="s">
        <v>81</v>
      </c>
      <c r="I53" s="11" t="s">
        <v>66</v>
      </c>
      <c r="J53" s="12">
        <f>IF(SUM(J16:J49)=SUM(J51:J52),SUM(J51:J52), "ERROR: Line 1920 &lt;&gt; Line 6190")</f>
        <v>92500000</v>
      </c>
      <c r="K53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2024-04-19T17:08:43Z</dcterms:created>
  <dcterms:modified xsi:type="dcterms:W3CDTF">2024-04-19T21:09:32Z</dcterms:modified>
</cp:coreProperties>
</file>