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1" i="1"/>
</calcChain>
</file>

<file path=xl/sharedStrings.xml><?xml version="1.0" encoding="utf-8"?>
<sst xmlns="http://schemas.openxmlformats.org/spreadsheetml/2006/main" count="450" uniqueCount="83">
  <si>
    <t>FY 2024 Apportionment</t>
  </si>
  <si>
    <t>Funds provided by Public Law 118-40 (ED log number 24-195)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</si>
  <si>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</si>
  <si>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</si>
  <si>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</si>
  <si>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</si>
  <si>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</si>
  <si>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</si>
  <si>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</si>
  <si>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</si>
  <si>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</si>
  <si>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</si>
  <si>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</si>
  <si>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</si>
  <si>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</si>
  <si>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</si>
  <si>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TAFS: 91-0241 /2024</t>
  </si>
  <si>
    <t>0241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</si>
  <si>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</si>
  <si>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</si>
  <si>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</si>
  <si>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</si>
  <si>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</si>
  <si>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</si>
  <si>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</si>
  <si>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</si>
  <si>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</si>
  <si>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</si>
  <si>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</si>
  <si>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</si>
  <si>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</si>
  <si>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</si>
  <si>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</si>
  <si>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</si>
  <si>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</si>
  <si>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</si>
  <si>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</si>
  <si>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</si>
  <si>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</si>
  <si>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</si>
  <si>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</si>
  <si>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</si>
  <si>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</si>
  <si>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</si>
  <si>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</si>
  <si>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</si>
  <si>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</si>
  <si>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</si>
  <si>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</si>
  <si>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</si>
  <si>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</si>
  <si>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</si>
  <si>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</si>
  <si>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</si>
  <si>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</si>
  <si>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</si>
  <si>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</si>
  <si>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</si>
  <si>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</si>
  <si>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</si>
  <si>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</si>
  <si>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</si>
  <si>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</si>
  <si>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</si>
  <si>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</si>
  <si>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</si>
  <si>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</si>
  <si>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</si>
  <si>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CHAFL Subsidy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</si>
  <si>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</si>
  <si>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</si>
  <si>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</si>
  <si>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</si>
  <si>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</si>
  <si>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</si>
  <si>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</si>
  <si>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</si>
  <si>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</si>
  <si>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</si>
  <si>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10:25 AM</t>
  </si>
  <si>
    <t xml:space="preserve">TAF(s) Included: </t>
  </si>
  <si>
    <t xml:space="preserve">91-0241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</si>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</sst>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>
        <v>2024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1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>
        <v>2024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>
        <v>2024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>
        <v>2024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>
        <v>2024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>
        <v>2024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>
        <v>2024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>
        <v>2024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>
        <v>2024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>
        <v>2024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298000</v>
      </c>
      <c r="K22" s="6" t="s">
        <v>82</v>
      </c>
    </row>
    <row r="23" spans="1:11" x14ac:dyDescent="0.2">
      <c r="A23" s="1">
        <v>91</v>
      </c>
      <c r="B23" s="1" t="s">
        <v>82</v>
      </c>
      <c r="C23" s="1">
        <v>2024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>
        <v>2024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>
        <v>2024</v>
      </c>
      <c r="D25" s="1" t="s">
        <v>17</v>
      </c>
      <c r="E25" s="1" t="s">
        <v>82</v>
      </c>
      <c r="F25" s="1" t="s">
        <v>82</v>
      </c>
      <c r="G25" s="4">
        <v>1134</v>
      </c>
      <c r="H25" s="5" t="s">
        <v>82</v>
      </c>
      <c r="I25" s="5" t="s">
        <v>37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>
        <v>2024</v>
      </c>
      <c r="D26" s="1" t="s">
        <v>17</v>
      </c>
      <c r="E26" s="1" t="s">
        <v>82</v>
      </c>
      <c r="F26" s="1" t="s">
        <v>82</v>
      </c>
      <c r="G26" s="4">
        <v>1200</v>
      </c>
      <c r="H26" s="5">
        <v>1</v>
      </c>
      <c r="I26" s="5" t="s">
        <v>38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>
        <v>2024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2</v>
      </c>
      <c r="I27" s="5" t="s">
        <v>39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>
        <v>2024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3</v>
      </c>
      <c r="I28" s="5" t="s">
        <v>40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>
        <v>2024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4</v>
      </c>
      <c r="I29" s="5" t="s">
        <v>41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>
        <v>2024</v>
      </c>
      <c r="D30" s="1" t="s">
        <v>17</v>
      </c>
      <c r="E30" s="1" t="s">
        <v>82</v>
      </c>
      <c r="F30" s="1" t="s">
        <v>82</v>
      </c>
      <c r="G30" s="4">
        <v>1200</v>
      </c>
      <c r="H30" s="5">
        <v>5</v>
      </c>
      <c r="I30" s="5" t="s">
        <v>42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>
        <v>2024</v>
      </c>
      <c r="D31" s="1" t="s">
        <v>17</v>
      </c>
      <c r="E31" s="1" t="s">
        <v>82</v>
      </c>
      <c r="F31" s="1" t="s">
        <v>82</v>
      </c>
      <c r="G31" s="4">
        <v>1250</v>
      </c>
      <c r="H31" s="5" t="s">
        <v>82</v>
      </c>
      <c r="I31" s="5" t="s">
        <v>43</v>
      </c>
      <c r="J31" s="8">
        <v>234478</v>
      </c>
      <c r="K31" s="6" t="s">
        <v>82</v>
      </c>
    </row>
    <row r="32" spans="1:11" x14ac:dyDescent="0.2">
      <c r="A32" s="1">
        <v>91</v>
      </c>
      <c r="B32" s="1" t="s">
        <v>82</v>
      </c>
      <c r="C32" s="1">
        <v>2024</v>
      </c>
      <c r="D32" s="1" t="s">
        <v>17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44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>
        <v>2024</v>
      </c>
      <c r="D33" s="1" t="s">
        <v>17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45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>
        <v>2024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46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>
        <v>2024</v>
      </c>
      <c r="D35" s="1" t="s">
        <v>17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47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>
        <v>2024</v>
      </c>
      <c r="D36" s="1" t="s">
        <v>17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48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>
        <v>2024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49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>
        <v>2024</v>
      </c>
      <c r="D38" s="1" t="s">
        <v>17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50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>
        <v>2024</v>
      </c>
      <c r="D39" s="1" t="s">
        <v>17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51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>
        <v>2024</v>
      </c>
      <c r="D40" s="1" t="s">
        <v>17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52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>
        <v>2024</v>
      </c>
      <c r="D41" s="1" t="s">
        <v>17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53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>
        <v>2024</v>
      </c>
      <c r="D42" s="1" t="s">
        <v>17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54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>
        <v>2024</v>
      </c>
      <c r="D43" s="1" t="s">
        <v>17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55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>
        <v>2024</v>
      </c>
      <c r="D44" s="1" t="s">
        <v>17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56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>
        <v>2024</v>
      </c>
      <c r="D45" s="1" t="s">
        <v>17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57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>
        <v>2024</v>
      </c>
      <c r="D46" s="1" t="s">
        <v>17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58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>
        <v>2024</v>
      </c>
      <c r="D47" s="1" t="s">
        <v>17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59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>
        <v>2024</v>
      </c>
      <c r="D48" s="1" t="s">
        <v>17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60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>
        <v>2024</v>
      </c>
      <c r="D49" s="1" t="s">
        <v>17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61</v>
      </c>
      <c r="J49" s="8"/>
      <c r="K49" s="6" t="s">
        <v>82</v>
      </c>
    </row>
    <row r="50" spans="1:11" x14ac:dyDescent="0.2">
      <c r="A50" s="1">
        <v>91</v>
      </c>
      <c r="B50" s="1" t="s">
        <v>82</v>
      </c>
      <c r="C50" s="1">
        <v>2024</v>
      </c>
      <c r="D50" s="1" t="s">
        <v>17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62</v>
      </c>
      <c r="J50" s="8"/>
      <c r="K50" s="6" t="s">
        <v>82</v>
      </c>
    </row>
    <row r="51" spans="1:11" x14ac:dyDescent="0.2">
      <c r="A51" s="10">
        <v>91</v>
      </c>
      <c r="B51" s="10" t="s">
        <v>82</v>
      </c>
      <c r="C51" s="10">
        <v>2024</v>
      </c>
      <c r="D51" s="10" t="s">
        <v>17</v>
      </c>
      <c r="E51" s="10" t="s">
        <v>82</v>
      </c>
      <c r="F51" s="10" t="s">
        <v>82</v>
      </c>
      <c r="G51" s="11">
        <v>1920</v>
      </c>
      <c r="H51" s="11" t="s">
        <v>82</v>
      </c>
      <c r="I51" s="11" t="s">
        <v>63</v>
      </c>
      <c r="J51" s="12">
        <f>SUM(J16:J50)</f>
        <v>532478</v>
      </c>
      <c r="K51" s="13" t="s">
        <v>82</v>
      </c>
    </row>
    <row r="52" spans="1:11" x14ac:dyDescent="0.2">
      <c r="A52" s="1">
        <v>91</v>
      </c>
      <c r="B52" s="1" t="s">
        <v>82</v>
      </c>
      <c r="C52" s="1">
        <v>2024</v>
      </c>
      <c r="D52" s="1" t="s">
        <v>17</v>
      </c>
      <c r="E52" s="1" t="s">
        <v>82</v>
      </c>
      <c r="F52" s="1" t="s">
        <v>82</v>
      </c>
      <c r="G52" s="4">
        <v>6001</v>
      </c>
      <c r="H52" s="5" t="s">
        <v>82</v>
      </c>
      <c r="I52" s="5" t="s">
        <v>64</v>
      </c>
      <c r="J52" s="8">
        <v>86766</v>
      </c>
      <c r="K52" s="6" t="s">
        <v>82</v>
      </c>
    </row>
    <row r="53" spans="1:11" x14ac:dyDescent="0.2">
      <c r="A53" s="1">
        <v>91</v>
      </c>
      <c r="B53" s="1" t="s">
        <v>82</v>
      </c>
      <c r="C53" s="1">
        <v>2024</v>
      </c>
      <c r="D53" s="1" t="s">
        <v>17</v>
      </c>
      <c r="E53" s="1" t="s">
        <v>82</v>
      </c>
      <c r="F53" s="1" t="s">
        <v>82</v>
      </c>
      <c r="G53" s="4">
        <v>6002</v>
      </c>
      <c r="H53" s="5" t="s">
        <v>82</v>
      </c>
      <c r="I53" s="5" t="s">
        <v>65</v>
      </c>
      <c r="J53" s="8">
        <v>54901</v>
      </c>
      <c r="K53" s="6" t="s">
        <v>82</v>
      </c>
    </row>
    <row r="54" spans="1:11" x14ac:dyDescent="0.2">
      <c r="A54" s="1">
        <v>91</v>
      </c>
      <c r="B54" s="1" t="s">
        <v>82</v>
      </c>
      <c r="C54" s="1">
        <v>2024</v>
      </c>
      <c r="D54" s="1" t="s">
        <v>17</v>
      </c>
      <c r="E54" s="1" t="s">
        <v>82</v>
      </c>
      <c r="F54" s="1" t="s">
        <v>82</v>
      </c>
      <c r="G54" s="4">
        <v>6003</v>
      </c>
      <c r="H54" s="5" t="s">
        <v>82</v>
      </c>
      <c r="I54" s="5" t="s">
        <v>66</v>
      </c>
      <c r="J54" s="8">
        <v>117250</v>
      </c>
      <c r="K54" s="6" t="s">
        <v>82</v>
      </c>
    </row>
    <row r="55" spans="1:11" x14ac:dyDescent="0.2">
      <c r="A55" s="1">
        <v>91</v>
      </c>
      <c r="B55" s="1" t="s">
        <v>82</v>
      </c>
      <c r="C55" s="1">
        <v>2024</v>
      </c>
      <c r="D55" s="1" t="s">
        <v>17</v>
      </c>
      <c r="E55" s="1" t="s">
        <v>82</v>
      </c>
      <c r="F55" s="1" t="s">
        <v>82</v>
      </c>
      <c r="G55" s="4">
        <v>6004</v>
      </c>
      <c r="H55" s="5" t="s">
        <v>82</v>
      </c>
      <c r="I55" s="5" t="s">
        <v>67</v>
      </c>
      <c r="J55" s="8">
        <v>39083</v>
      </c>
      <c r="K55" s="6" t="s">
        <v>82</v>
      </c>
    </row>
    <row r="56" spans="1:11" x14ac:dyDescent="0.2">
      <c r="A56" s="1">
        <v>91</v>
      </c>
      <c r="B56" s="1" t="s">
        <v>82</v>
      </c>
      <c r="C56" s="1">
        <v>2024</v>
      </c>
      <c r="D56" s="1" t="s">
        <v>17</v>
      </c>
      <c r="E56" s="1" t="s">
        <v>82</v>
      </c>
      <c r="F56" s="1" t="s">
        <v>82</v>
      </c>
      <c r="G56" s="4">
        <v>6011</v>
      </c>
      <c r="H56" s="5" t="s">
        <v>82</v>
      </c>
      <c r="I56" s="5" t="s">
        <v>68</v>
      </c>
      <c r="J56" s="8">
        <v>234478</v>
      </c>
      <c r="K56" s="6" t="s">
        <v>82</v>
      </c>
    </row>
    <row r="57" spans="1:11" x14ac:dyDescent="0.2">
      <c r="A57" s="10">
        <v>91</v>
      </c>
      <c r="B57" s="10" t="s">
        <v>82</v>
      </c>
      <c r="C57" s="10">
        <v>2024</v>
      </c>
      <c r="D57" s="10" t="s">
        <v>17</v>
      </c>
      <c r="E57" s="10" t="s">
        <v>82</v>
      </c>
      <c r="F57" s="10" t="s">
        <v>82</v>
      </c>
      <c r="G57" s="11">
        <v>6190</v>
      </c>
      <c r="H57" s="11" t="s">
        <v>82</v>
      </c>
      <c r="I57" s="11" t="s">
        <v>69</v>
      </c>
      <c r="J57" s="12">
        <f>IF(SUM(J16:J50)=SUM(J52:J56),SUM(J52:J56), "ERROR: Line 1920 &lt;&gt; Line 6190")</f>
        <v>532478</v>
      </c>
      <c r="K57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2024-04-09T10:26:02Z</dcterms:created>
  <dcterms:modified xsi:type="dcterms:W3CDTF">2024-04-09T14:26:08Z</dcterms:modified>
</cp:coreProperties>
</file>