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inetpub\wwwroot\apportionment\app_data\Temp\"/>
    </mc:Choice>
  </mc:AlternateContent>
  <bookViews>
    <workbookView xWindow="0" yWindow="0" windowWidth="11490" windowHeight="7320"/>
  </bookViews>
  <sheets>
    <sheet name="Appor_Req_to_OMB" sheetId="1" r:id="rId1"/>
    <sheet name="OMB Footnotes" sheetId="2" r:id="rId2"/>
    <sheet name="Approval_Info" sheetId="3" r:id="rId3"/>
  </sheets>
  <definedNames>
    <definedName name="_xlnm.Print_Titles" localSheetId="0">Appor_Req_to_OMB!$1:$6</definedName>
    <definedName name="_xlnm.Print_Titles" localSheetId="1">'OMB Footnotes'!$1:$5</definedName>
  </definedNames>
  <calcPr calcId="162913"/>
</workbook>
</file>

<file path=xl/calcChain.xml><?xml version="1.0" encoding="utf-8"?>
<calcChain xmlns="http://schemas.openxmlformats.org/spreadsheetml/2006/main">
  <c r="J31" i="1" l="1"/>
  <c r="J27" i="1"/>
</calcChain>
</file>

<file path=xl/sharedStrings.xml><?xml version="1.0" encoding="utf-8"?>
<sst xmlns="http://schemas.openxmlformats.org/spreadsheetml/2006/main" count="296" uniqueCount="82">
  <si>
    <t>FY 2024 Apportionment</t>
  </si>
  <si>
    <t>Funds provided by Public Law 117-328</t>
  </si>
  <si>
    <t>Treasury Agency</t>
  </si>
  <si>
    <t>FY1</t>
  </si>
  <si>
    <t>FY2</t>
  </si>
  <si>
    <t>Treasury Account</t>
  </si>
  <si>
    <t>Alloc Account</t>
  </si>
  <si>
    <t>Alloc Sub-Account</t>
  </si>
  <si>
    <t>Line No</t>
  </si>
  <si>
    <t>Line Split</t>
  </si>
  <si>
    <t>Bureau/ Account Title / Cat B Stub / Line Split</t>
  </si>
  <si>
    <t>OMB Action</t>
  </si>
  <si>
    <t>OMB Footnote</t>
  </si>
  <si>
    <t>Department of Defense--Military Programs</t>
  </si>
  <si>
    <t>Bureau: Research, Development, Test, and Evaluation</t>
  </si>
  <si>
    <t>Account: Research, Development, Test and Evaluation, Defense-wide (007-20-0400)</t>
  </si>
  <si>
    <t>TAFS: 97-0400 2023/2024</t>
  </si>
  <si>
    <t>0400</t>
  </si>
  <si>
    <t>IterNo</t>
  </si>
  <si>
    <t>Last Approved Apportionment: 2024-05-22</t>
  </si>
  <si>
    <t>RptCat</t>
  </si>
  <si>
    <t>NO</t>
  </si>
  <si>
    <t>Reporting Categories</t>
  </si>
  <si>
    <t>AdjAut</t>
  </si>
  <si>
    <t>YES</t>
  </si>
  <si>
    <t>Adjustment Authority provided</t>
  </si>
  <si>
    <t>DA1</t>
  </si>
  <si>
    <t>Discretionary Actual Unob Bal-Direct: Brought forward, October 1</t>
  </si>
  <si>
    <t>B3</t>
  </si>
  <si>
    <t>DA2</t>
  </si>
  <si>
    <t>Discretionary Actual Unob Bal-Reimbursable: Brought forward, October 1</t>
  </si>
  <si>
    <t>MA1</t>
  </si>
  <si>
    <t>Mandatory Actual Unob Bal- Direct: Brought forward, October 1</t>
  </si>
  <si>
    <t>Unob Bal: Transferred to other accounts</t>
  </si>
  <si>
    <t>B4</t>
  </si>
  <si>
    <t>Unob Bal: Transferred from other accounts</t>
  </si>
  <si>
    <t>B6</t>
  </si>
  <si>
    <t>Unob Bal: Recov of prior year unpaid obligations</t>
  </si>
  <si>
    <t>Unob Bal: Recov of prior year paid obligations</t>
  </si>
  <si>
    <t>BA: Disc: Unob bal of approps permanently reduced</t>
  </si>
  <si>
    <t>B5</t>
  </si>
  <si>
    <t>BA: Disc: Spending auth: Collected</t>
  </si>
  <si>
    <t>BA: Disc: Spending auth: Chng uncoll pymts Fed src</t>
  </si>
  <si>
    <t>BA: Disc: Spending auth:Antic colls, reimbs, other</t>
  </si>
  <si>
    <t>B2, B3</t>
  </si>
  <si>
    <t>Total budgetary resources avail (disc. and mand.)</t>
  </si>
  <si>
    <t>Lump Sum</t>
  </si>
  <si>
    <t>Reimbursable</t>
  </si>
  <si>
    <t>CHIPS Act</t>
  </si>
  <si>
    <t>Total budgetary resources available</t>
  </si>
  <si>
    <t>A1, A2, A3, A4</t>
  </si>
  <si>
    <t>OMB Footnotes</t>
  </si>
  <si>
    <t>Footnotes for Apportioned Amounts</t>
  </si>
  <si>
    <t xml:space="preserve">A1 </t>
  </si>
  <si>
    <t>A classified attachment displaying the apportionment of specific classified programs within the amount displayed may be included.  All documents associated with this apportionment are unclassified except for the Classified Attachment.  The classified apportionment shall be allotted in full and executed without change.  Such apportionment shall remain valid during the fiscal year until such time as a reapportionment of such classified apportionment is required.  Allotments shall be made no later than 30 days after OMB signs the apportionment or the start of the subsequent calendar month, whichever is later. [Rationale: Footnote informs that there may be a classified attachment, and provides other related requirements concerning allotments.]</t>
  </si>
  <si>
    <t xml:space="preserve">A2 </t>
  </si>
  <si>
    <t>To the extent authorized by law, the amounts apportioned may be increased or decreased up to five percent of the amount on line 1000 for actual unobligated balances without further action from OMB. [Rationale: Footnote signifies that this TAFS has received or may receive an automatic apportionment.]</t>
  </si>
  <si>
    <t xml:space="preserve">A3 </t>
  </si>
  <si>
    <t>Of the funds appropriated by the Consolidated Appropriations Act, 2023, and described on lines 101 and 139 of the Explanation of Project Level Adjustments table under the heading "Research, Development, Test, and Evaluation, Defense-wide" in the report accompanying such Act, and of the amounts apportioned, the amount covered by a spend plan submitted by DOD, up to $28,300,000, is available for obligation for the implementation of a secure microelectronics manufacturing capability under the Trusted and Assured Microelectronics Program ten business days after DOD submits such spend plan to OMB comprising a decision memo or documentation authorizing this action that includes: (1) the date of action; (2) a finalized statement of objectives; (3) a finalized statement of work (to include period of performance dates); (4) vendor name(s); (5) commitment level(s) in actual dollars; (6) the anticipated obligation date; and (7) the customer(s) (e.g., military department, agency, or field activity). Of the amounts apportioned in the preceding sentence, $5,352,500, which corresponds to the amount covered by the spend plan submitted by DOD on October 30, 2023 and which was further revised on November 27, 2023, is available for obligation immediately, notwithstanding the aforementioned ten-business-day waiting period. [Rationale: An agency spend plan or other documentation is necessary to better understand how the agency intends to obligate some or all of the apportioned funds.]</t>
  </si>
  <si>
    <t xml:space="preserve">A4 </t>
  </si>
  <si>
    <t>To the extent authorized by law, this amount may be increased for actual recoveries of prior year obligations without further action from OMB. [Rationale: Footnote signifies that this TAFS has received or may receive an automatic apportionment.]</t>
  </si>
  <si>
    <t>Footnotes for Budgetary Resources</t>
  </si>
  <si>
    <t xml:space="preserve">B2 </t>
  </si>
  <si>
    <t>Apportioned anticipated budgetary resources, once realized, do not need to be reapportioned unless the amount realized exceeds the conditions on the total amount apportioned (A-11 section 120.49).</t>
  </si>
  <si>
    <t xml:space="preserve">B3 </t>
  </si>
  <si>
    <t>Per the February 2024 SF-133</t>
  </si>
  <si>
    <t xml:space="preserve">B4 </t>
  </si>
  <si>
    <t>(6) FY 24-10 IR transfers $-7,000,000 in accordance with section 8005 of division C of P.L. 117-328.</t>
  </si>
  <si>
    <t xml:space="preserve">B5 </t>
  </si>
  <si>
    <t>Rescission per P.L. #118-47 in the amount of $-237,538,000 signed by the President March 23, 2024.</t>
  </si>
  <si>
    <t xml:space="preserve">B6 </t>
  </si>
  <si>
    <t>(9) FY 24-11 PA transfers $2,691,000 in accordance with section 8005 of division C of P.L. 117-328.   (8) FY 23-15 PA transfers $15,300,000 in accordance with section 8005 of division C of P.L. 117-328.</t>
  </si>
  <si>
    <t>End of File</t>
  </si>
  <si>
    <t>OMB Approved this apportionment request using
the web-based apportionment system</t>
  </si>
  <si>
    <t>Mark Affixed By:</t>
  </si>
  <si>
    <t>/s/ signature</t>
  </si>
  <si>
    <t xml:space="preserve">Deputy Associate Director for National Security Programs                                                                                                                                                </t>
  </si>
  <si>
    <t>Signed On:</t>
  </si>
  <si>
    <t>2024-09-04 05:19 PM</t>
  </si>
  <si>
    <t xml:space="preserve">TAF(s) Included: </t>
  </si>
  <si>
    <t xml:space="preserve">97-0400 2023\2024 </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</si>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</sst>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name val="Arial"/>
      <family val="1"/>
    </font>
    <font>
      <sz val="10"/>
      <name val="Arial"/>
      <family val="1"/>
    </font>
    <font>
      <sz val="10"/>
      <name val="Arial"/>
      <family val="1"/>
    </font>
    <font>
      <sz val="10"/>
      <name val="Arial"/>
      <family val="1"/>
    </font>
    <font>
      <sz val="10"/>
      <name val="Arial"/>
      <family val="1"/>
    </font>
    <font>
      <sz val="10"/>
      <name val="Arial"/>
      <family val="1"/>
    </font>
    <font>
      <sz val="10"/>
      <name val="Arial"/>
      <family val="1"/>
    </font>
    <font>
      <b/>
      <sz val="10"/>
      <name val="Arial"/>
      <family val="1"/>
    </font>
    <font>
      <sz val="10"/>
      <name val="Arial"/>
      <family val="1"/>
    </font>
    <font>
      <sz val="10"/>
      <name val="Arial"/>
      <family val="1"/>
    </font>
    <font>
      <b/>
      <sz val="10"/>
      <name val="Arial"/>
      <family val="1"/>
    </font>
    <font>
      <b/>
      <sz val="10"/>
      <name val="Arial"/>
      <family val="1"/>
    </font>
    <font>
      <b/>
      <sz val="10"/>
      <name val="Arial"/>
      <family val="1"/>
    </font>
    <font>
      <b/>
      <sz val="10"/>
      <name val="Arial"/>
      <family val="1"/>
    </font>
    <font>
      <b/>
      <sz val="10"/>
      <name val="Arial"/>
      <family val="1"/>
    </font>
    <font>
      <sz val="10"/>
      <name val="Arial"/>
      <family val="1"/>
    </font>
    <font>
      <b/>
      <u/>
      <sz val="10"/>
      <name val="Arial"/>
      <family val="1"/>
    </font>
    <font>
      <b/>
      <sz val="14"/>
      <name val="Calibri"/>
      <family val="1"/>
    </font>
    <font>
      <b/>
      <sz val="11"/>
      <name val="Calibri"/>
      <family val="1"/>
    </font>
    <font>
      <sz val="11"/>
      <name val="Calibri"/>
      <family val="1"/>
    </font>
  </fonts>
  <fills count="2">
    <fill>
      <patternFill patternType="none"/>
    </fill>
    <fill>
      <patternFill patternType="gray125"/>
    </fill>
  </fills>
  <borders count="12">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s>
  <cellStyleXfs count="1">
    <xf numFmtId="0" fontId="0" fillId="0" borderId="0"/>
  </cellStyleXfs>
  <cellXfs count="23">
    <xf numFmtId="0" fontId="0" fillId="0" borderId="0" xfId="0"/>
    <xf numFmtId="0" fontId="1" fillId="0" borderId="0" xfId="0" applyFont="1"/>
    <xf numFmtId="0" fontId="2" fillId="0" borderId="1" xfId="0" applyFont="1" applyBorder="1" applyAlignment="1">
      <alignment horizontal="center" wrapText="1"/>
    </xf>
    <xf numFmtId="0" fontId="3" fillId="0" borderId="2" xfId="0" applyFont="1" applyBorder="1" applyAlignment="1">
      <alignment horizontal="center" textRotation="90"/>
    </xf>
    <xf numFmtId="0" fontId="4" fillId="0" borderId="3" xfId="0" applyFont="1" applyBorder="1" applyAlignment="1">
      <alignment horizontal="right"/>
    </xf>
    <xf numFmtId="0" fontId="5" fillId="0" borderId="4" xfId="0" applyFont="1" applyBorder="1"/>
    <xf numFmtId="0" fontId="6" fillId="0" borderId="5" xfId="0" applyFont="1" applyBorder="1" applyAlignment="1">
      <alignment horizontal="center" vertical="center" wrapText="1"/>
    </xf>
    <xf numFmtId="0" fontId="7" fillId="0" borderId="6" xfId="0" applyFont="1" applyBorder="1"/>
    <xf numFmtId="3" fontId="8" fillId="0" borderId="7" xfId="0" applyNumberFormat="1" applyFont="1" applyBorder="1"/>
    <xf numFmtId="0" fontId="9" fillId="0" borderId="0" xfId="0" applyFont="1" applyAlignment="1">
      <alignment horizontal="center"/>
    </xf>
    <xf numFmtId="0" fontId="10" fillId="0" borderId="8" xfId="0" applyFont="1" applyBorder="1"/>
    <xf numFmtId="0" fontId="11" fillId="0" borderId="9" xfId="0" applyFont="1" applyBorder="1"/>
    <xf numFmtId="3" fontId="12" fillId="0" borderId="10" xfId="0" applyNumberFormat="1" applyFont="1" applyBorder="1"/>
    <xf numFmtId="0" fontId="13" fillId="0" borderId="11" xfId="0" applyFont="1" applyBorder="1" applyAlignment="1">
      <alignment horizontal="center" vertical="center" wrapText="1"/>
    </xf>
    <xf numFmtId="0" fontId="14" fillId="0" borderId="0" xfId="0" applyFont="1" applyAlignment="1">
      <alignment vertical="top"/>
    </xf>
    <xf numFmtId="0" fontId="15" fillId="0" borderId="0" xfId="0" applyFont="1" applyAlignment="1">
      <alignment vertical="top" wrapText="1"/>
    </xf>
    <xf numFmtId="0" fontId="16" fillId="0" borderId="0" xfId="0" applyFont="1" applyAlignment="1">
      <alignment horizontal="center"/>
    </xf>
    <xf numFmtId="0" fontId="18" fillId="0" borderId="0" xfId="0" applyFont="1"/>
    <xf numFmtId="0" fontId="19" fillId="0" borderId="0" xfId="0" applyFont="1"/>
    <xf numFmtId="0" fontId="9" fillId="0" borderId="0" xfId="0" applyFont="1" applyAlignment="1">
      <alignment horizontal="center"/>
    </xf>
    <xf numFmtId="0" fontId="1" fillId="0" borderId="0" xfId="0" applyFont="1"/>
    <xf numFmtId="0" fontId="17" fillId="0" borderId="0" xfId="0" applyFont="1" applyAlignment="1">
      <alignment horizontal="center" vertical="center" wrapText="1"/>
    </xf>
    <xf numFmtId="0" fontId="0" fillId="0" borderId="0" xfId="0"/>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1"/>
  <sheetViews>
    <sheetView tabSelected="1" showOutlineSymbols="0" showWhiteSpace="0" zoomScaleNormal="100" zoomScaleSheetLayoutView="100" workbookViewId="0">
      <pane ySplit="5" topLeftCell="A6" activePane="bottomLeft" state="frozenSplit"/>
      <selection pane="bottomLeft"/>
    </sheetView>
  </sheetViews>
  <sheetFormatPr defaultRowHeight="14.25" x14ac:dyDescent="0.2"/>
  <cols>
    <col min="1" max="1" width="3" hidden="1" bestFit="1" customWidth="1"/>
    <col min="2" max="4" width="5" hidden="1" bestFit="1" customWidth="1"/>
    <col min="5" max="6" width="3" hidden="1" bestFit="1" customWidth="1"/>
    <col min="7" max="7" width="6" bestFit="1" customWidth="1"/>
    <col min="8" max="8" width="5" bestFit="1" customWidth="1"/>
    <col min="9" max="9" width="40" bestFit="1" customWidth="1"/>
    <col min="10" max="10" width="14" bestFit="1" customWidth="1"/>
    <col min="11" max="11" width="4" bestFit="1" customWidth="1"/>
    <col min="12" max="12" width="14" bestFit="1" customWidth="1"/>
    <col min="13" max="13" width="4" bestFit="1" customWidth="1"/>
    <col min="14" max="14" width="14" bestFit="1" customWidth="1"/>
    <col min="15" max="15" width="4" bestFit="1" customWidth="1"/>
    <col min="16" max="16" width="11" bestFit="1" customWidth="1"/>
  </cols>
  <sheetData>
    <row r="1" spans="1:11" x14ac:dyDescent="0.2">
      <c r="A1" s="1" t="s">
        <v>81</v>
      </c>
      <c r="B1" s="1" t="s">
        <v>81</v>
      </c>
      <c r="C1" s="1" t="s">
        <v>81</v>
      </c>
      <c r="D1" s="1" t="s">
        <v>81</v>
      </c>
      <c r="E1" s="1" t="s">
        <v>81</v>
      </c>
      <c r="F1" s="1" t="s">
        <v>81</v>
      </c>
      <c r="G1" s="1" t="s">
        <v>81</v>
      </c>
      <c r="H1" s="1" t="s">
        <v>81</v>
      </c>
      <c r="I1" s="1" t="s">
        <v>81</v>
      </c>
      <c r="J1" s="1"/>
      <c r="K1" s="1" t="s">
        <v>81</v>
      </c>
    </row>
    <row r="2" spans="1:11" x14ac:dyDescent="0.2">
      <c r="A2" s="19" t="s">
        <v>0</v>
      </c>
      <c r="B2" s="19" t="s">
        <v>81</v>
      </c>
      <c r="C2" s="19" t="s">
        <v>81</v>
      </c>
      <c r="D2" s="19" t="s">
        <v>81</v>
      </c>
      <c r="E2" s="19" t="s">
        <v>81</v>
      </c>
      <c r="F2" s="19" t="s">
        <v>81</v>
      </c>
      <c r="G2" s="19" t="s">
        <v>81</v>
      </c>
      <c r="H2" s="19" t="s">
        <v>81</v>
      </c>
      <c r="I2" s="19" t="s">
        <v>81</v>
      </c>
      <c r="J2" s="19"/>
      <c r="K2" s="19" t="s">
        <v>81</v>
      </c>
    </row>
    <row r="3" spans="1:11" x14ac:dyDescent="0.2">
      <c r="A3" s="19" t="s">
        <v>1</v>
      </c>
      <c r="B3" s="19" t="s">
        <v>81</v>
      </c>
      <c r="C3" s="19" t="s">
        <v>81</v>
      </c>
      <c r="D3" s="19" t="s">
        <v>81</v>
      </c>
      <c r="E3" s="19" t="s">
        <v>81</v>
      </c>
      <c r="F3" s="19" t="s">
        <v>81</v>
      </c>
      <c r="G3" s="19" t="s">
        <v>81</v>
      </c>
      <c r="H3" s="19" t="s">
        <v>81</v>
      </c>
      <c r="I3" s="19" t="s">
        <v>81</v>
      </c>
      <c r="J3" s="19"/>
      <c r="K3" s="19" t="s">
        <v>81</v>
      </c>
    </row>
    <row r="4" spans="1:11" x14ac:dyDescent="0.2">
      <c r="A4" s="1" t="s">
        <v>81</v>
      </c>
      <c r="B4" s="1" t="s">
        <v>81</v>
      </c>
      <c r="C4" s="1" t="s">
        <v>81</v>
      </c>
      <c r="D4" s="1" t="s">
        <v>81</v>
      </c>
      <c r="E4" s="1" t="s">
        <v>81</v>
      </c>
      <c r="F4" s="1" t="s">
        <v>81</v>
      </c>
      <c r="G4" s="1" t="s">
        <v>81</v>
      </c>
      <c r="H4" s="1" t="s">
        <v>81</v>
      </c>
      <c r="I4" s="1" t="s">
        <v>81</v>
      </c>
      <c r="J4" s="1"/>
      <c r="K4" s="1" t="s">
        <v>81</v>
      </c>
    </row>
    <row r="5" spans="1:11" ht="87" customHeight="1" x14ac:dyDescent="0.2">
      <c r="A5" s="3" t="s">
        <v>2</v>
      </c>
      <c r="B5" s="3" t="s">
        <v>3</v>
      </c>
      <c r="C5" s="3" t="s">
        <v>4</v>
      </c>
      <c r="D5" s="3" t="s">
        <v>5</v>
      </c>
      <c r="E5" s="3" t="s">
        <v>6</v>
      </c>
      <c r="F5" s="3" t="s">
        <v>7</v>
      </c>
      <c r="G5" s="2" t="s">
        <v>8</v>
      </c>
      <c r="H5" s="2" t="s">
        <v>9</v>
      </c>
      <c r="I5" s="2" t="s">
        <v>10</v>
      </c>
      <c r="J5" s="2" t="s">
        <v>11</v>
      </c>
      <c r="K5" s="3" t="s">
        <v>12</v>
      </c>
    </row>
    <row r="6" spans="1:11" x14ac:dyDescent="0.2">
      <c r="A6" s="1" t="s">
        <v>81</v>
      </c>
      <c r="B6" s="1" t="s">
        <v>81</v>
      </c>
      <c r="C6" s="1" t="s">
        <v>81</v>
      </c>
      <c r="D6" s="1" t="s">
        <v>81</v>
      </c>
      <c r="E6" s="1" t="s">
        <v>81</v>
      </c>
      <c r="F6" s="1" t="s">
        <v>81</v>
      </c>
      <c r="G6" s="4" t="s">
        <v>81</v>
      </c>
      <c r="H6" s="5" t="s">
        <v>81</v>
      </c>
      <c r="I6" s="5" t="s">
        <v>81</v>
      </c>
      <c r="J6" s="8"/>
      <c r="K6" s="6" t="s">
        <v>81</v>
      </c>
    </row>
    <row r="7" spans="1:11" x14ac:dyDescent="0.2">
      <c r="A7" s="1" t="s">
        <v>81</v>
      </c>
      <c r="B7" s="1" t="s">
        <v>81</v>
      </c>
      <c r="C7" s="1" t="s">
        <v>81</v>
      </c>
      <c r="D7" s="1" t="s">
        <v>81</v>
      </c>
      <c r="E7" s="1" t="s">
        <v>81</v>
      </c>
      <c r="F7" s="1" t="s">
        <v>81</v>
      </c>
      <c r="G7" s="4" t="s">
        <v>81</v>
      </c>
      <c r="H7" s="5" t="s">
        <v>81</v>
      </c>
      <c r="I7" s="5" t="s">
        <v>81</v>
      </c>
      <c r="J7" s="8"/>
      <c r="K7" s="6" t="s">
        <v>81</v>
      </c>
    </row>
    <row r="8" spans="1:11" x14ac:dyDescent="0.2">
      <c r="A8" s="1" t="s">
        <v>81</v>
      </c>
      <c r="B8" s="1" t="s">
        <v>81</v>
      </c>
      <c r="C8" s="1" t="s">
        <v>81</v>
      </c>
      <c r="D8" s="1" t="s">
        <v>81</v>
      </c>
      <c r="E8" s="1" t="s">
        <v>81</v>
      </c>
      <c r="F8" s="1" t="s">
        <v>81</v>
      </c>
      <c r="G8" s="4" t="s">
        <v>81</v>
      </c>
      <c r="H8" s="5" t="s">
        <v>81</v>
      </c>
      <c r="I8" s="7" t="s">
        <v>13</v>
      </c>
      <c r="J8" s="8"/>
      <c r="K8" s="6" t="s">
        <v>81</v>
      </c>
    </row>
    <row r="9" spans="1:11" x14ac:dyDescent="0.2">
      <c r="A9" s="1" t="s">
        <v>81</v>
      </c>
      <c r="B9" s="1" t="s">
        <v>81</v>
      </c>
      <c r="C9" s="1" t="s">
        <v>81</v>
      </c>
      <c r="D9" s="1" t="s">
        <v>81</v>
      </c>
      <c r="E9" s="1" t="s">
        <v>81</v>
      </c>
      <c r="F9" s="1" t="s">
        <v>81</v>
      </c>
      <c r="G9" s="4" t="s">
        <v>81</v>
      </c>
      <c r="H9" s="5" t="s">
        <v>81</v>
      </c>
      <c r="I9" s="7" t="s">
        <v>14</v>
      </c>
      <c r="J9" s="8"/>
      <c r="K9" s="6" t="s">
        <v>81</v>
      </c>
    </row>
    <row r="10" spans="1:11" x14ac:dyDescent="0.2">
      <c r="A10" s="1" t="s">
        <v>81</v>
      </c>
      <c r="B10" s="1" t="s">
        <v>81</v>
      </c>
      <c r="C10" s="1" t="s">
        <v>81</v>
      </c>
      <c r="D10" s="1" t="s">
        <v>81</v>
      </c>
      <c r="E10" s="1" t="s">
        <v>81</v>
      </c>
      <c r="F10" s="1" t="s">
        <v>81</v>
      </c>
      <c r="G10" s="4" t="s">
        <v>81</v>
      </c>
      <c r="H10" s="5" t="s">
        <v>81</v>
      </c>
      <c r="I10" s="7" t="s">
        <v>15</v>
      </c>
      <c r="J10" s="8"/>
      <c r="K10" s="6" t="s">
        <v>81</v>
      </c>
    </row>
    <row r="11" spans="1:11" x14ac:dyDescent="0.2">
      <c r="A11" s="1" t="s">
        <v>81</v>
      </c>
      <c r="B11" s="1" t="s">
        <v>81</v>
      </c>
      <c r="C11" s="1" t="s">
        <v>81</v>
      </c>
      <c r="D11" s="1" t="s">
        <v>81</v>
      </c>
      <c r="E11" s="1" t="s">
        <v>81</v>
      </c>
      <c r="F11" s="1" t="s">
        <v>81</v>
      </c>
      <c r="G11" s="4" t="s">
        <v>81</v>
      </c>
      <c r="H11" s="5" t="s">
        <v>81</v>
      </c>
      <c r="I11" s="7" t="s">
        <v>16</v>
      </c>
      <c r="J11" s="8"/>
      <c r="K11" s="6" t="s">
        <v>81</v>
      </c>
    </row>
    <row r="12" spans="1:11" x14ac:dyDescent="0.2">
      <c r="A12" s="1" t="s">
        <v>81</v>
      </c>
      <c r="B12" s="1" t="s">
        <v>81</v>
      </c>
      <c r="C12" s="1" t="s">
        <v>81</v>
      </c>
      <c r="D12" s="1" t="s">
        <v>81</v>
      </c>
      <c r="E12" s="1" t="s">
        <v>81</v>
      </c>
      <c r="F12" s="1" t="s">
        <v>81</v>
      </c>
      <c r="G12" s="4" t="s">
        <v>81</v>
      </c>
      <c r="H12" s="5" t="s">
        <v>81</v>
      </c>
      <c r="I12" s="5" t="s">
        <v>81</v>
      </c>
      <c r="J12" s="8"/>
      <c r="K12" s="6" t="s">
        <v>81</v>
      </c>
    </row>
    <row r="13" spans="1:11" x14ac:dyDescent="0.2">
      <c r="A13" s="1">
        <v>97</v>
      </c>
      <c r="B13" s="1">
        <v>2023</v>
      </c>
      <c r="C13" s="1">
        <v>2024</v>
      </c>
      <c r="D13" s="1" t="s">
        <v>17</v>
      </c>
      <c r="E13" s="1" t="s">
        <v>81</v>
      </c>
      <c r="F13" s="1" t="s">
        <v>81</v>
      </c>
      <c r="G13" s="4" t="s">
        <v>18</v>
      </c>
      <c r="H13" s="5">
        <v>9</v>
      </c>
      <c r="I13" s="5" t="s">
        <v>19</v>
      </c>
      <c r="J13" s="8"/>
      <c r="K13" s="6" t="s">
        <v>81</v>
      </c>
    </row>
    <row r="14" spans="1:11" x14ac:dyDescent="0.2">
      <c r="A14" s="1">
        <v>97</v>
      </c>
      <c r="B14" s="1">
        <v>2023</v>
      </c>
      <c r="C14" s="1">
        <v>2024</v>
      </c>
      <c r="D14" s="1" t="s">
        <v>17</v>
      </c>
      <c r="E14" s="1" t="s">
        <v>81</v>
      </c>
      <c r="F14" s="1" t="s">
        <v>81</v>
      </c>
      <c r="G14" s="4" t="s">
        <v>20</v>
      </c>
      <c r="H14" s="5" t="s">
        <v>21</v>
      </c>
      <c r="I14" s="5" t="s">
        <v>22</v>
      </c>
      <c r="J14" s="8"/>
      <c r="K14" s="6" t="s">
        <v>81</v>
      </c>
    </row>
    <row r="15" spans="1:11" x14ac:dyDescent="0.2">
      <c r="A15" s="1">
        <v>97</v>
      </c>
      <c r="B15" s="1">
        <v>2023</v>
      </c>
      <c r="C15" s="1">
        <v>2024</v>
      </c>
      <c r="D15" s="1" t="s">
        <v>17</v>
      </c>
      <c r="E15" s="1" t="s">
        <v>81</v>
      </c>
      <c r="F15" s="1" t="s">
        <v>81</v>
      </c>
      <c r="G15" s="4" t="s">
        <v>23</v>
      </c>
      <c r="H15" s="5" t="s">
        <v>24</v>
      </c>
      <c r="I15" s="5" t="s">
        <v>25</v>
      </c>
      <c r="J15" s="8"/>
      <c r="K15" s="6" t="s">
        <v>81</v>
      </c>
    </row>
    <row r="16" spans="1:11" x14ac:dyDescent="0.2">
      <c r="A16" s="1">
        <v>97</v>
      </c>
      <c r="B16" s="1">
        <v>2023</v>
      </c>
      <c r="C16" s="1">
        <v>2024</v>
      </c>
      <c r="D16" s="1" t="s">
        <v>17</v>
      </c>
      <c r="E16" s="1" t="s">
        <v>81</v>
      </c>
      <c r="F16" s="1" t="s">
        <v>81</v>
      </c>
      <c r="G16" s="4">
        <v>1000</v>
      </c>
      <c r="H16" s="5" t="s">
        <v>26</v>
      </c>
      <c r="I16" s="5" t="s">
        <v>27</v>
      </c>
      <c r="J16" s="8">
        <v>6063226320</v>
      </c>
      <c r="K16" s="6" t="s">
        <v>28</v>
      </c>
    </row>
    <row r="17" spans="1:11" x14ac:dyDescent="0.2">
      <c r="A17" s="1">
        <v>97</v>
      </c>
      <c r="B17" s="1">
        <v>2023</v>
      </c>
      <c r="C17" s="1">
        <v>2024</v>
      </c>
      <c r="D17" s="1" t="s">
        <v>17</v>
      </c>
      <c r="E17" s="1" t="s">
        <v>81</v>
      </c>
      <c r="F17" s="1" t="s">
        <v>81</v>
      </c>
      <c r="G17" s="4">
        <v>1000</v>
      </c>
      <c r="H17" s="5" t="s">
        <v>29</v>
      </c>
      <c r="I17" s="5" t="s">
        <v>30</v>
      </c>
      <c r="J17" s="8">
        <v>276506983</v>
      </c>
      <c r="K17" s="6" t="s">
        <v>28</v>
      </c>
    </row>
    <row r="18" spans="1:11" x14ac:dyDescent="0.2">
      <c r="A18" s="1">
        <v>97</v>
      </c>
      <c r="B18" s="1">
        <v>2023</v>
      </c>
      <c r="C18" s="1">
        <v>2024</v>
      </c>
      <c r="D18" s="1" t="s">
        <v>17</v>
      </c>
      <c r="E18" s="1" t="s">
        <v>81</v>
      </c>
      <c r="F18" s="1" t="s">
        <v>81</v>
      </c>
      <c r="G18" s="4">
        <v>1000</v>
      </c>
      <c r="H18" s="5" t="s">
        <v>31</v>
      </c>
      <c r="I18" s="5" t="s">
        <v>32</v>
      </c>
      <c r="J18" s="8">
        <v>400000000</v>
      </c>
      <c r="K18" s="6" t="s">
        <v>28</v>
      </c>
    </row>
    <row r="19" spans="1:11" x14ac:dyDescent="0.2">
      <c r="A19" s="1">
        <v>97</v>
      </c>
      <c r="B19" s="1">
        <v>2023</v>
      </c>
      <c r="C19" s="1">
        <v>2024</v>
      </c>
      <c r="D19" s="1" t="s">
        <v>17</v>
      </c>
      <c r="E19" s="1" t="s">
        <v>81</v>
      </c>
      <c r="F19" s="1" t="s">
        <v>81</v>
      </c>
      <c r="G19" s="4">
        <v>1010</v>
      </c>
      <c r="H19" s="5" t="s">
        <v>81</v>
      </c>
      <c r="I19" s="5" t="s">
        <v>33</v>
      </c>
      <c r="J19" s="8">
        <v>-7000000</v>
      </c>
      <c r="K19" s="6" t="s">
        <v>34</v>
      </c>
    </row>
    <row r="20" spans="1:11" x14ac:dyDescent="0.2">
      <c r="A20" s="1">
        <v>97</v>
      </c>
      <c r="B20" s="1">
        <v>2023</v>
      </c>
      <c r="C20" s="1">
        <v>2024</v>
      </c>
      <c r="D20" s="1" t="s">
        <v>17</v>
      </c>
      <c r="E20" s="1" t="s">
        <v>81</v>
      </c>
      <c r="F20" s="1" t="s">
        <v>81</v>
      </c>
      <c r="G20" s="4">
        <v>1011</v>
      </c>
      <c r="H20" s="5" t="s">
        <v>81</v>
      </c>
      <c r="I20" s="5" t="s">
        <v>35</v>
      </c>
      <c r="J20" s="8">
        <v>17991000</v>
      </c>
      <c r="K20" s="6" t="s">
        <v>36</v>
      </c>
    </row>
    <row r="21" spans="1:11" x14ac:dyDescent="0.2">
      <c r="A21" s="1">
        <v>97</v>
      </c>
      <c r="B21" s="1">
        <v>2023</v>
      </c>
      <c r="C21" s="1">
        <v>2024</v>
      </c>
      <c r="D21" s="1" t="s">
        <v>17</v>
      </c>
      <c r="E21" s="1" t="s">
        <v>81</v>
      </c>
      <c r="F21" s="1" t="s">
        <v>81</v>
      </c>
      <c r="G21" s="4">
        <v>1021</v>
      </c>
      <c r="H21" s="5" t="s">
        <v>81</v>
      </c>
      <c r="I21" s="5" t="s">
        <v>37</v>
      </c>
      <c r="J21" s="8">
        <v>130519761</v>
      </c>
      <c r="K21" s="6" t="s">
        <v>28</v>
      </c>
    </row>
    <row r="22" spans="1:11" x14ac:dyDescent="0.2">
      <c r="A22" s="1">
        <v>97</v>
      </c>
      <c r="B22" s="1">
        <v>2023</v>
      </c>
      <c r="C22" s="1">
        <v>2024</v>
      </c>
      <c r="D22" s="1" t="s">
        <v>17</v>
      </c>
      <c r="E22" s="1" t="s">
        <v>81</v>
      </c>
      <c r="F22" s="1" t="s">
        <v>81</v>
      </c>
      <c r="G22" s="4">
        <v>1033</v>
      </c>
      <c r="H22" s="5" t="s">
        <v>81</v>
      </c>
      <c r="I22" s="5" t="s">
        <v>38</v>
      </c>
      <c r="J22" s="8">
        <v>27908603</v>
      </c>
      <c r="K22" s="6" t="s">
        <v>28</v>
      </c>
    </row>
    <row r="23" spans="1:11" x14ac:dyDescent="0.2">
      <c r="A23" s="1">
        <v>97</v>
      </c>
      <c r="B23" s="1">
        <v>2023</v>
      </c>
      <c r="C23" s="1">
        <v>2024</v>
      </c>
      <c r="D23" s="1" t="s">
        <v>17</v>
      </c>
      <c r="E23" s="1" t="s">
        <v>81</v>
      </c>
      <c r="F23" s="1" t="s">
        <v>81</v>
      </c>
      <c r="G23" s="4">
        <v>1131</v>
      </c>
      <c r="H23" s="5" t="s">
        <v>81</v>
      </c>
      <c r="I23" s="5" t="s">
        <v>39</v>
      </c>
      <c r="J23" s="8">
        <v>-237538000</v>
      </c>
      <c r="K23" s="6" t="s">
        <v>40</v>
      </c>
    </row>
    <row r="24" spans="1:11" x14ac:dyDescent="0.2">
      <c r="A24" s="1">
        <v>97</v>
      </c>
      <c r="B24" s="1">
        <v>2023</v>
      </c>
      <c r="C24" s="1">
        <v>2024</v>
      </c>
      <c r="D24" s="1" t="s">
        <v>17</v>
      </c>
      <c r="E24" s="1" t="s">
        <v>81</v>
      </c>
      <c r="F24" s="1" t="s">
        <v>81</v>
      </c>
      <c r="G24" s="4">
        <v>1700</v>
      </c>
      <c r="H24" s="5" t="s">
        <v>81</v>
      </c>
      <c r="I24" s="5" t="s">
        <v>41</v>
      </c>
      <c r="J24" s="8">
        <v>150261355</v>
      </c>
      <c r="K24" s="6" t="s">
        <v>28</v>
      </c>
    </row>
    <row r="25" spans="1:11" x14ac:dyDescent="0.2">
      <c r="A25" s="1">
        <v>97</v>
      </c>
      <c r="B25" s="1">
        <v>2023</v>
      </c>
      <c r="C25" s="1">
        <v>2024</v>
      </c>
      <c r="D25" s="1" t="s">
        <v>17</v>
      </c>
      <c r="E25" s="1" t="s">
        <v>81</v>
      </c>
      <c r="F25" s="1" t="s">
        <v>81</v>
      </c>
      <c r="G25" s="4">
        <v>1701</v>
      </c>
      <c r="H25" s="5" t="s">
        <v>81</v>
      </c>
      <c r="I25" s="5" t="s">
        <v>42</v>
      </c>
      <c r="J25" s="8">
        <v>-136499761</v>
      </c>
      <c r="K25" s="6" t="s">
        <v>28</v>
      </c>
    </row>
    <row r="26" spans="1:11" ht="25.5" x14ac:dyDescent="0.2">
      <c r="A26" s="1">
        <v>97</v>
      </c>
      <c r="B26" s="1">
        <v>2023</v>
      </c>
      <c r="C26" s="1">
        <v>2024</v>
      </c>
      <c r="D26" s="1" t="s">
        <v>17</v>
      </c>
      <c r="E26" s="1" t="s">
        <v>81</v>
      </c>
      <c r="F26" s="1" t="s">
        <v>81</v>
      </c>
      <c r="G26" s="4">
        <v>1740</v>
      </c>
      <c r="H26" s="5" t="s">
        <v>81</v>
      </c>
      <c r="I26" s="5" t="s">
        <v>43</v>
      </c>
      <c r="J26" s="8">
        <v>1537528617</v>
      </c>
      <c r="K26" s="6" t="s">
        <v>44</v>
      </c>
    </row>
    <row r="27" spans="1:11" x14ac:dyDescent="0.2">
      <c r="A27" s="10">
        <v>97</v>
      </c>
      <c r="B27" s="10">
        <v>2023</v>
      </c>
      <c r="C27" s="10">
        <v>2024</v>
      </c>
      <c r="D27" s="10" t="s">
        <v>17</v>
      </c>
      <c r="E27" s="10" t="s">
        <v>81</v>
      </c>
      <c r="F27" s="10" t="s">
        <v>81</v>
      </c>
      <c r="G27" s="11">
        <v>1920</v>
      </c>
      <c r="H27" s="11" t="s">
        <v>81</v>
      </c>
      <c r="I27" s="11" t="s">
        <v>45</v>
      </c>
      <c r="J27" s="12">
        <f>SUM(J16:J26)</f>
        <v>8222904878</v>
      </c>
      <c r="K27" s="13" t="s">
        <v>81</v>
      </c>
    </row>
    <row r="28" spans="1:11" x14ac:dyDescent="0.2">
      <c r="A28" s="1">
        <v>97</v>
      </c>
      <c r="B28" s="1">
        <v>2023</v>
      </c>
      <c r="C28" s="1">
        <v>2024</v>
      </c>
      <c r="D28" s="1" t="s">
        <v>17</v>
      </c>
      <c r="E28" s="1" t="s">
        <v>81</v>
      </c>
      <c r="F28" s="1" t="s">
        <v>81</v>
      </c>
      <c r="G28" s="4">
        <v>6011</v>
      </c>
      <c r="H28" s="5" t="s">
        <v>81</v>
      </c>
      <c r="I28" s="5" t="s">
        <v>46</v>
      </c>
      <c r="J28" s="8">
        <v>5995107684</v>
      </c>
      <c r="K28" s="6" t="s">
        <v>81</v>
      </c>
    </row>
    <row r="29" spans="1:11" x14ac:dyDescent="0.2">
      <c r="A29" s="1">
        <v>97</v>
      </c>
      <c r="B29" s="1">
        <v>2023</v>
      </c>
      <c r="C29" s="1">
        <v>2024</v>
      </c>
      <c r="D29" s="1" t="s">
        <v>17</v>
      </c>
      <c r="E29" s="1" t="s">
        <v>81</v>
      </c>
      <c r="F29" s="1" t="s">
        <v>81</v>
      </c>
      <c r="G29" s="4">
        <v>6012</v>
      </c>
      <c r="H29" s="5" t="s">
        <v>81</v>
      </c>
      <c r="I29" s="5" t="s">
        <v>47</v>
      </c>
      <c r="J29" s="8">
        <v>1827797194</v>
      </c>
      <c r="K29" s="6" t="s">
        <v>81</v>
      </c>
    </row>
    <row r="30" spans="1:11" x14ac:dyDescent="0.2">
      <c r="A30" s="1">
        <v>97</v>
      </c>
      <c r="B30" s="1">
        <v>2023</v>
      </c>
      <c r="C30" s="1">
        <v>2024</v>
      </c>
      <c r="D30" s="1" t="s">
        <v>17</v>
      </c>
      <c r="E30" s="1" t="s">
        <v>81</v>
      </c>
      <c r="F30" s="1" t="s">
        <v>81</v>
      </c>
      <c r="G30" s="4">
        <v>6013</v>
      </c>
      <c r="H30" s="5" t="s">
        <v>81</v>
      </c>
      <c r="I30" s="5" t="s">
        <v>48</v>
      </c>
      <c r="J30" s="8">
        <v>400000000</v>
      </c>
      <c r="K30" s="6" t="s">
        <v>81</v>
      </c>
    </row>
    <row r="31" spans="1:11" ht="51" x14ac:dyDescent="0.2">
      <c r="A31" s="10">
        <v>97</v>
      </c>
      <c r="B31" s="10">
        <v>2023</v>
      </c>
      <c r="C31" s="10">
        <v>2024</v>
      </c>
      <c r="D31" s="10" t="s">
        <v>17</v>
      </c>
      <c r="E31" s="10" t="s">
        <v>81</v>
      </c>
      <c r="F31" s="10" t="s">
        <v>81</v>
      </c>
      <c r="G31" s="11">
        <v>6190</v>
      </c>
      <c r="H31" s="11" t="s">
        <v>81</v>
      </c>
      <c r="I31" s="11" t="s">
        <v>49</v>
      </c>
      <c r="J31" s="12">
        <f>IF(SUM(J16:J26)=SUM(J28:J30),SUM(J28:J30), "ERROR: Line 1920 &lt;&gt; Line 6190")</f>
        <v>8222904878</v>
      </c>
      <c r="K31" s="13" t="s">
        <v>50</v>
      </c>
    </row>
  </sheetData>
  <mergeCells count="2">
    <mergeCell ref="A2:K2"/>
    <mergeCell ref="A3:K3"/>
  </mergeCells>
  <pageMargins left="0.75" right="0.75" top="1" bottom="1" header="0.5" footer="0.5"/>
  <pageSetup fitToHeight="9999"/>
  <headerFooter>
    <oddHeader>SF 132 APPORTIONMENT SCHEDULE</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21"/>
  <sheetViews>
    <sheetView showOutlineSymbols="0" showWhiteSpace="0" zoomScaleNormal="100" zoomScaleSheetLayoutView="100" workbookViewId="0">
      <pane ySplit="4" topLeftCell="A6" activePane="bottomLeft" state="frozenSplit"/>
      <selection pane="bottomLeft"/>
    </sheetView>
  </sheetViews>
  <sheetFormatPr defaultRowHeight="14.25" x14ac:dyDescent="0.2"/>
  <cols>
    <col min="1" max="1" width="4" bestFit="1" customWidth="1"/>
    <col min="2" max="2" width="90" bestFit="1" customWidth="1"/>
    <col min="3" max="3" width="20" bestFit="1" customWidth="1"/>
  </cols>
  <sheetData>
    <row r="1" spans="1:2" x14ac:dyDescent="0.2">
      <c r="A1" s="1" t="s">
        <v>81</v>
      </c>
      <c r="B1" s="9" t="s">
        <v>81</v>
      </c>
    </row>
    <row r="2" spans="1:2" x14ac:dyDescent="0.2">
      <c r="A2" s="1" t="s">
        <v>81</v>
      </c>
      <c r="B2" s="9" t="s">
        <v>0</v>
      </c>
    </row>
    <row r="3" spans="1:2" x14ac:dyDescent="0.2">
      <c r="A3" s="1" t="s">
        <v>81</v>
      </c>
      <c r="B3" s="9" t="s">
        <v>51</v>
      </c>
    </row>
    <row r="4" spans="1:2" x14ac:dyDescent="0.2">
      <c r="A4" s="1" t="s">
        <v>81</v>
      </c>
      <c r="B4" s="9" t="s">
        <v>81</v>
      </c>
    </row>
    <row r="5" spans="1:2" x14ac:dyDescent="0.2">
      <c r="A5" s="1" t="s">
        <v>81</v>
      </c>
      <c r="B5" s="9" t="s">
        <v>81</v>
      </c>
    </row>
    <row r="6" spans="1:2" x14ac:dyDescent="0.2">
      <c r="A6" s="1" t="s">
        <v>81</v>
      </c>
      <c r="B6" s="16" t="s">
        <v>52</v>
      </c>
    </row>
    <row r="7" spans="1:2" x14ac:dyDescent="0.2">
      <c r="A7" s="1" t="s">
        <v>81</v>
      </c>
      <c r="B7" s="9" t="s">
        <v>81</v>
      </c>
    </row>
    <row r="8" spans="1:2" ht="89.25" x14ac:dyDescent="0.2">
      <c r="A8" s="14" t="s">
        <v>53</v>
      </c>
      <c r="B8" s="15" t="s">
        <v>54</v>
      </c>
    </row>
    <row r="9" spans="1:2" ht="38.25" x14ac:dyDescent="0.2">
      <c r="A9" s="14" t="s">
        <v>55</v>
      </c>
      <c r="B9" s="15" t="s">
        <v>56</v>
      </c>
    </row>
    <row r="10" spans="1:2" ht="165.75" x14ac:dyDescent="0.2">
      <c r="A10" s="14" t="s">
        <v>57</v>
      </c>
      <c r="B10" s="15" t="s">
        <v>58</v>
      </c>
    </row>
    <row r="11" spans="1:2" ht="38.25" x14ac:dyDescent="0.2">
      <c r="A11" s="14" t="s">
        <v>59</v>
      </c>
      <c r="B11" s="15" t="s">
        <v>60</v>
      </c>
    </row>
    <row r="12" spans="1:2" x14ac:dyDescent="0.2">
      <c r="A12" s="1" t="s">
        <v>81</v>
      </c>
      <c r="B12" s="9" t="s">
        <v>81</v>
      </c>
    </row>
    <row r="13" spans="1:2" x14ac:dyDescent="0.2">
      <c r="A13" s="1" t="s">
        <v>81</v>
      </c>
      <c r="B13" s="16" t="s">
        <v>61</v>
      </c>
    </row>
    <row r="14" spans="1:2" x14ac:dyDescent="0.2">
      <c r="A14" s="1" t="s">
        <v>81</v>
      </c>
      <c r="B14" s="9" t="s">
        <v>81</v>
      </c>
    </row>
    <row r="15" spans="1:2" ht="25.5" x14ac:dyDescent="0.2">
      <c r="A15" s="14" t="s">
        <v>62</v>
      </c>
      <c r="B15" s="15" t="s">
        <v>63</v>
      </c>
    </row>
    <row r="16" spans="1:2" x14ac:dyDescent="0.2">
      <c r="A16" s="14" t="s">
        <v>64</v>
      </c>
      <c r="B16" s="15" t="s">
        <v>65</v>
      </c>
    </row>
    <row r="17" spans="1:2" x14ac:dyDescent="0.2">
      <c r="A17" s="14" t="s">
        <v>66</v>
      </c>
      <c r="B17" s="15" t="s">
        <v>67</v>
      </c>
    </row>
    <row r="18" spans="1:2" x14ac:dyDescent="0.2">
      <c r="A18" s="14" t="s">
        <v>68</v>
      </c>
      <c r="B18" s="15" t="s">
        <v>69</v>
      </c>
    </row>
    <row r="19" spans="1:2" ht="25.5" x14ac:dyDescent="0.2">
      <c r="A19" s="14" t="s">
        <v>70</v>
      </c>
      <c r="B19" s="15" t="s">
        <v>71</v>
      </c>
    </row>
    <row r="20" spans="1:2" x14ac:dyDescent="0.2">
      <c r="A20" s="1" t="s">
        <v>81</v>
      </c>
      <c r="B20" s="9" t="s">
        <v>81</v>
      </c>
    </row>
    <row r="21" spans="1:2" x14ac:dyDescent="0.2">
      <c r="A21" s="20" t="s">
        <v>72</v>
      </c>
      <c r="B21" s="19" t="s">
        <v>81</v>
      </c>
    </row>
  </sheetData>
  <mergeCells count="1">
    <mergeCell ref="A21:B21"/>
  </mergeCells>
  <pageMargins left="0.75" right="0.75" top="1" bottom="1" header="0.5" footer="0.5"/>
  <pageSetup fitToHeight="999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9"/>
  <sheetViews>
    <sheetView showGridLines="0" showOutlineSymbols="0" showWhiteSpace="0" workbookViewId="0"/>
  </sheetViews>
  <sheetFormatPr defaultRowHeight="14.25" x14ac:dyDescent="0.2"/>
  <cols>
    <col min="1" max="1" width="20" bestFit="1" customWidth="1"/>
    <col min="2" max="2" width="75" bestFit="1" customWidth="1"/>
  </cols>
  <sheetData>
    <row r="1" spans="1:2" ht="43.5" customHeight="1" x14ac:dyDescent="0.2">
      <c r="A1" s="21" t="s">
        <v>73</v>
      </c>
      <c r="B1" s="22"/>
    </row>
    <row r="2" spans="1:2" ht="15" x14ac:dyDescent="0.25">
      <c r="A2" s="17" t="s">
        <v>81</v>
      </c>
      <c r="B2" s="18" t="s">
        <v>81</v>
      </c>
    </row>
    <row r="3" spans="1:2" ht="15" x14ac:dyDescent="0.25">
      <c r="A3" s="17" t="s">
        <v>81</v>
      </c>
      <c r="B3" s="18" t="s">
        <v>81</v>
      </c>
    </row>
    <row r="4" spans="1:2" ht="15" x14ac:dyDescent="0.25">
      <c r="A4" s="17" t="s">
        <v>74</v>
      </c>
      <c r="B4" s="18" t="s">
        <v>75</v>
      </c>
    </row>
    <row r="5" spans="1:2" ht="15" x14ac:dyDescent="0.25">
      <c r="A5" s="17" t="s">
        <v>81</v>
      </c>
      <c r="B5" s="18" t="s">
        <v>76</v>
      </c>
    </row>
    <row r="6" spans="1:2" ht="15" x14ac:dyDescent="0.25">
      <c r="A6" s="17" t="s">
        <v>81</v>
      </c>
      <c r="B6" s="18" t="s">
        <v>81</v>
      </c>
    </row>
    <row r="7" spans="1:2" ht="15" x14ac:dyDescent="0.25">
      <c r="A7" s="17" t="s">
        <v>77</v>
      </c>
      <c r="B7" s="18" t="s">
        <v>78</v>
      </c>
    </row>
    <row r="8" spans="1:2" ht="15" x14ac:dyDescent="0.25">
      <c r="A8" s="17" t="s">
        <v>81</v>
      </c>
      <c r="B8" s="18" t="s">
        <v>81</v>
      </c>
    </row>
    <row r="9" spans="1:2" ht="15" x14ac:dyDescent="0.25">
      <c r="A9" s="17" t="s">
        <v>79</v>
      </c>
      <c r="B9" s="18" t="s">
        <v>80</v>
      </c>
    </row>
  </sheetData>
  <mergeCells count="1">
    <mergeCell ref="A1:B1"/>
  </mergeCells>
  <pageMargins left="0.75" right="0.75" top="1" bottom="1" header="0.5" footer="0.5"/>
  <pageSetup fitToHeight="999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Appor_Req_to_OMB</vt:lpstr>
      <vt:lpstr>OMB Footnotes</vt:lpstr>
      <vt:lpstr>Approval_Info</vt:lpstr>
      <vt:lpstr>Appor_Req_to_OMB!Print_Titles</vt:lpstr>
      <vt:lpstr>'OMB Footnotes'!Print_Titles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axlsx</dc:creator>
  <cp:lastModifiedBy>Apportionment</cp:lastModifiedBy>
  <cp:revision>0</cp:revision>
  <dcterms:created xsi:type="dcterms:W3CDTF">2024-09-04T17:22:28Z</dcterms:created>
  <dcterms:modified xsi:type="dcterms:W3CDTF">2024-09-04T21:22:42Z</dcterms:modified>
</cp:coreProperties>
</file>