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7" i="1"/>
</calcChain>
</file>

<file path=xl/sharedStrings.xml><?xml version="1.0" encoding="utf-8"?>
<sst xmlns="http://schemas.openxmlformats.org/spreadsheetml/2006/main" count="296" uniqueCount="82">
  <si>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</si>
  <si>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</si>
  <si>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</si>
  <si>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</si>
  <si>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</si>
  <si>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</si>
  <si>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</si>
  <si>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</si>
  <si>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</si>
  <si>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</si>
  <si>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</si>
  <si>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</si>
  <si>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</si>
  <si>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</si>
  <si>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</si>
  <si>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</si>
  <si>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2023/2024</t>
  </si>
  <si>
    <t>0400</t>
  </si>
  <si>
    <t>IterNo</t>
  </si>
  <si>
    <t>Last Approved Apportionment: 2024-05-22</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</si>
  <si>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</si>
  <si>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</si>
  <si>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</si>
  <si>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</si>
  <si>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</si>
  <si>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</si>
  <si>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</si>
  <si>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</si>
  <si>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</si>
  <si>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</si>
  <si>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</si>
  <si>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MA1</t>
  </si>
  <si>
    <t>Mandatory Actual Unob Bal- Direct: Brought forward, October 1</t>
  </si>
  <si>
    <t>Unob Bal: Transferred to other accounts</t>
  </si>
  <si>
    <t>B4</t>
  </si>
  <si>
    <t>Unob Bal: Transferred from other accounts</t>
  </si>
  <si>
    <t>B6</t>
  </si>
  <si>
    <t>Unob Bal: Recov of prior year unpaid obligations</t>
  </si>
  <si>
    <t>Unob Bal: Recov of prior year paid obligations</t>
  </si>
  <si>
    <t>BA: Disc: Unob bal of approps permanently reduced</t>
  </si>
  <si>
    <t>B5</t>
  </si>
  <si>
    <t>BA: Disc: Spending auth: Collected</t>
  </si>
  <si>
    <t>BA: Disc: Spending auth: Chng uncoll pymts Fed src</t>
  </si>
  <si>
    <t>BA: Disc: Spending auth:Antic colls, reimbs, other</t>
  </si>
  <si>
    <t>B2, B3</t>
  </si>
  <si>
    <t>Total budgetary resources avail (disc. and mand.)</t>
  </si>
  <si>
    <t>Lump Sum</t>
  </si>
  <si>
    <t>Reimbursable</t>
  </si>
  <si>
    <t>CHIPS Act</t>
  </si>
  <si>
    <t>Total budgetary resources available</t>
  </si>
  <si>
    <t>A1, A2, A3, A4</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</si>
  <si>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</si>
  <si>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</si>
  <si>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</si>
  <si>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</si>
  <si>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</si>
  <si>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</si>
  <si>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</si>
  <si>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Of the funds appropriated by the Consolidated Appropriations Act, 2023, and described on lines 101 and 139 of the Explanation of Project Level Adjustments table under the heading "Research, Development, Test, and Evaluation, Defense-wide" in the report accompanying such Act, and of the amounts apportioned, the amount covered by a spend plan submitted by DOD, up to $28,300,000, is available for obligation for the implementation of a secure microelectronics manufacturing capability under the Trusted and Assured Microelectronics Program ten business days after DOD submits such spend plan to OMB comprising a decision memo or documentation authorizing this action that includes: (1) the date of action; (2) a finalized statement of objectives; (3) a finalized statement of work (to include period of performance dates); (4) vendor name(s); (5) commitment level(s) in actual dollars; (6) the anticipated obligation date; and (7) the customer(s) (e.g., military department, agency, or field activity). Of the amounts apportioned in the preceding sentence, $5,352,500, which corresponds to the amount covered by the spend plan submitted by DOD on October 30, 2023 and which was further revised on November 27, 2023, is available for obligation immediately, notwithstanding the aforementioned ten-business-day waiting period. [Rationale: An agency spend plan or other documentation is necessary to better understand how the agency intends to obligate some or all of the apportioned funds.]</t>
  </si>
  <si>
    <t xml:space="preserve">A4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</si>
  <si>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</si>
  <si>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</si>
  <si>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</si>
  <si>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(A-11 section 120.49).</t>
  </si>
  <si>
    <t xml:space="preserve">B3 </t>
  </si>
  <si>
    <t>Per the February 2024 SF-133</t>
  </si>
  <si>
    <t xml:space="preserve">B4 </t>
  </si>
  <si>
    <t>(6) FY 24-10 IR transfers $-7,000,000 in accordance with section 8005 of division C of P.L. 117-328.</t>
  </si>
  <si>
    <t xml:space="preserve">B5 </t>
  </si>
  <si>
    <t>Rescission per P.L. #118-47 in the amount of $-237,538,000 signed by the President March 23, 2024.</t>
  </si>
  <si>
    <t xml:space="preserve">B6 </t>
  </si>
  <si>
    <t>(9) FY 24-11 PA transfers $2,691,000 in accordance with section 8005 of division C of P.L. 117-328.   (8) FY 23-15 PA transfers $15,300,000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</si>
  <si>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</si>
  <si>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</si>
  <si>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</si>
  <si>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</si>
  <si>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</si>
  <si>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</si>
  <si>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2024-09-04 05:19 PM</t>
  </si>
  <si>
    <t xml:space="preserve">TAF(s) Included: </t>
  </si>
  <si>
    <t xml:space="preserve">97-0400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</si>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</sst>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97</v>
      </c>
      <c r="B13" s="1">
        <v>2023</v>
      </c>
      <c r="C13" s="1">
        <v>2024</v>
      </c>
      <c r="D13" s="1" t="s">
        <v>17</v>
      </c>
      <c r="E13" s="1" t="s">
        <v>81</v>
      </c>
      <c r="F13" s="1" t="s">
        <v>81</v>
      </c>
      <c r="G13" s="4" t="s">
        <v>18</v>
      </c>
      <c r="H13" s="5">
        <v>9</v>
      </c>
      <c r="I13" s="5" t="s">
        <v>19</v>
      </c>
      <c r="J13" s="8"/>
      <c r="K13" s="6" t="s">
        <v>81</v>
      </c>
    </row>
    <row r="14" spans="1:11" x14ac:dyDescent="0.2">
      <c r="A14" s="1">
        <v>97</v>
      </c>
      <c r="B14" s="1">
        <v>2023</v>
      </c>
      <c r="C14" s="1">
        <v>2024</v>
      </c>
      <c r="D14" s="1" t="s">
        <v>17</v>
      </c>
      <c r="E14" s="1" t="s">
        <v>81</v>
      </c>
      <c r="F14" s="1" t="s">
        <v>81</v>
      </c>
      <c r="G14" s="4" t="s">
        <v>20</v>
      </c>
      <c r="H14" s="5" t="s">
        <v>21</v>
      </c>
      <c r="I14" s="5" t="s">
        <v>22</v>
      </c>
      <c r="J14" s="8"/>
      <c r="K14" s="6" t="s">
        <v>81</v>
      </c>
    </row>
    <row r="15" spans="1:11" x14ac:dyDescent="0.2">
      <c r="A15" s="1">
        <v>97</v>
      </c>
      <c r="B15" s="1">
        <v>2023</v>
      </c>
      <c r="C15" s="1">
        <v>2024</v>
      </c>
      <c r="D15" s="1" t="s">
        <v>17</v>
      </c>
      <c r="E15" s="1" t="s">
        <v>81</v>
      </c>
      <c r="F15" s="1" t="s">
        <v>81</v>
      </c>
      <c r="G15" s="4" t="s">
        <v>23</v>
      </c>
      <c r="H15" s="5" t="s">
        <v>24</v>
      </c>
      <c r="I15" s="5" t="s">
        <v>25</v>
      </c>
      <c r="J15" s="8"/>
      <c r="K15" s="6" t="s">
        <v>81</v>
      </c>
    </row>
    <row r="16" spans="1:11" x14ac:dyDescent="0.2">
      <c r="A16" s="1">
        <v>97</v>
      </c>
      <c r="B16" s="1">
        <v>2023</v>
      </c>
      <c r="C16" s="1">
        <v>2024</v>
      </c>
      <c r="D16" s="1" t="s">
        <v>17</v>
      </c>
      <c r="E16" s="1" t="s">
        <v>81</v>
      </c>
      <c r="F16" s="1" t="s">
        <v>81</v>
      </c>
      <c r="G16" s="4">
        <v>1000</v>
      </c>
      <c r="H16" s="5" t="s">
        <v>26</v>
      </c>
      <c r="I16" s="5" t="s">
        <v>27</v>
      </c>
      <c r="J16" s="8">
        <v>6063226320</v>
      </c>
      <c r="K16" s="6" t="s">
        <v>28</v>
      </c>
    </row>
    <row r="17" spans="1:11" x14ac:dyDescent="0.2">
      <c r="A17" s="1">
        <v>97</v>
      </c>
      <c r="B17" s="1">
        <v>2023</v>
      </c>
      <c r="C17" s="1">
        <v>2024</v>
      </c>
      <c r="D17" s="1" t="s">
        <v>17</v>
      </c>
      <c r="E17" s="1" t="s">
        <v>81</v>
      </c>
      <c r="F17" s="1" t="s">
        <v>81</v>
      </c>
      <c r="G17" s="4">
        <v>1000</v>
      </c>
      <c r="H17" s="5" t="s">
        <v>29</v>
      </c>
      <c r="I17" s="5" t="s">
        <v>30</v>
      </c>
      <c r="J17" s="8">
        <v>276506983</v>
      </c>
      <c r="K17" s="6" t="s">
        <v>28</v>
      </c>
    </row>
    <row r="18" spans="1:11" x14ac:dyDescent="0.2">
      <c r="A18" s="1">
        <v>97</v>
      </c>
      <c r="B18" s="1">
        <v>2023</v>
      </c>
      <c r="C18" s="1">
        <v>2024</v>
      </c>
      <c r="D18" s="1" t="s">
        <v>17</v>
      </c>
      <c r="E18" s="1" t="s">
        <v>81</v>
      </c>
      <c r="F18" s="1" t="s">
        <v>81</v>
      </c>
      <c r="G18" s="4">
        <v>1000</v>
      </c>
      <c r="H18" s="5" t="s">
        <v>31</v>
      </c>
      <c r="I18" s="5" t="s">
        <v>32</v>
      </c>
      <c r="J18" s="8">
        <v>400000000</v>
      </c>
      <c r="K18" s="6" t="s">
        <v>28</v>
      </c>
    </row>
    <row r="19" spans="1:11" x14ac:dyDescent="0.2">
      <c r="A19" s="1">
        <v>97</v>
      </c>
      <c r="B19" s="1">
        <v>2023</v>
      </c>
      <c r="C19" s="1">
        <v>2024</v>
      </c>
      <c r="D19" s="1" t="s">
        <v>17</v>
      </c>
      <c r="E19" s="1" t="s">
        <v>81</v>
      </c>
      <c r="F19" s="1" t="s">
        <v>81</v>
      </c>
      <c r="G19" s="4">
        <v>1010</v>
      </c>
      <c r="H19" s="5" t="s">
        <v>81</v>
      </c>
      <c r="I19" s="5" t="s">
        <v>33</v>
      </c>
      <c r="J19" s="8">
        <v>-7000000</v>
      </c>
      <c r="K19" s="6" t="s">
        <v>34</v>
      </c>
    </row>
    <row r="20" spans="1:11" x14ac:dyDescent="0.2">
      <c r="A20" s="1">
        <v>97</v>
      </c>
      <c r="B20" s="1">
        <v>2023</v>
      </c>
      <c r="C20" s="1">
        <v>2024</v>
      </c>
      <c r="D20" s="1" t="s">
        <v>17</v>
      </c>
      <c r="E20" s="1" t="s">
        <v>81</v>
      </c>
      <c r="F20" s="1" t="s">
        <v>81</v>
      </c>
      <c r="G20" s="4">
        <v>1011</v>
      </c>
      <c r="H20" s="5" t="s">
        <v>81</v>
      </c>
      <c r="I20" s="5" t="s">
        <v>35</v>
      </c>
      <c r="J20" s="8">
        <v>17991000</v>
      </c>
      <c r="K20" s="6" t="s">
        <v>36</v>
      </c>
    </row>
    <row r="21" spans="1:11" x14ac:dyDescent="0.2">
      <c r="A21" s="1">
        <v>97</v>
      </c>
      <c r="B21" s="1">
        <v>2023</v>
      </c>
      <c r="C21" s="1">
        <v>2024</v>
      </c>
      <c r="D21" s="1" t="s">
        <v>17</v>
      </c>
      <c r="E21" s="1" t="s">
        <v>81</v>
      </c>
      <c r="F21" s="1" t="s">
        <v>81</v>
      </c>
      <c r="G21" s="4">
        <v>1021</v>
      </c>
      <c r="H21" s="5" t="s">
        <v>81</v>
      </c>
      <c r="I21" s="5" t="s">
        <v>37</v>
      </c>
      <c r="J21" s="8">
        <v>130519761</v>
      </c>
      <c r="K21" s="6" t="s">
        <v>28</v>
      </c>
    </row>
    <row r="22" spans="1:11" x14ac:dyDescent="0.2">
      <c r="A22" s="1">
        <v>97</v>
      </c>
      <c r="B22" s="1">
        <v>2023</v>
      </c>
      <c r="C22" s="1">
        <v>2024</v>
      </c>
      <c r="D22" s="1" t="s">
        <v>17</v>
      </c>
      <c r="E22" s="1" t="s">
        <v>81</v>
      </c>
      <c r="F22" s="1" t="s">
        <v>81</v>
      </c>
      <c r="G22" s="4">
        <v>1033</v>
      </c>
      <c r="H22" s="5" t="s">
        <v>81</v>
      </c>
      <c r="I22" s="5" t="s">
        <v>38</v>
      </c>
      <c r="J22" s="8">
        <v>27908603</v>
      </c>
      <c r="K22" s="6" t="s">
        <v>28</v>
      </c>
    </row>
    <row r="23" spans="1:11" x14ac:dyDescent="0.2">
      <c r="A23" s="1">
        <v>97</v>
      </c>
      <c r="B23" s="1">
        <v>2023</v>
      </c>
      <c r="C23" s="1">
        <v>2024</v>
      </c>
      <c r="D23" s="1" t="s">
        <v>17</v>
      </c>
      <c r="E23" s="1" t="s">
        <v>81</v>
      </c>
      <c r="F23" s="1" t="s">
        <v>81</v>
      </c>
      <c r="G23" s="4">
        <v>1131</v>
      </c>
      <c r="H23" s="5" t="s">
        <v>81</v>
      </c>
      <c r="I23" s="5" t="s">
        <v>39</v>
      </c>
      <c r="J23" s="8">
        <v>-237538000</v>
      </c>
      <c r="K23" s="6" t="s">
        <v>40</v>
      </c>
    </row>
    <row r="24" spans="1:11" x14ac:dyDescent="0.2">
      <c r="A24" s="1">
        <v>97</v>
      </c>
      <c r="B24" s="1">
        <v>2023</v>
      </c>
      <c r="C24" s="1">
        <v>2024</v>
      </c>
      <c r="D24" s="1" t="s">
        <v>17</v>
      </c>
      <c r="E24" s="1" t="s">
        <v>81</v>
      </c>
      <c r="F24" s="1" t="s">
        <v>81</v>
      </c>
      <c r="G24" s="4">
        <v>1700</v>
      </c>
      <c r="H24" s="5" t="s">
        <v>81</v>
      </c>
      <c r="I24" s="5" t="s">
        <v>41</v>
      </c>
      <c r="J24" s="8">
        <v>150261355</v>
      </c>
      <c r="K24" s="6" t="s">
        <v>28</v>
      </c>
    </row>
    <row r="25" spans="1:11" x14ac:dyDescent="0.2">
      <c r="A25" s="1">
        <v>97</v>
      </c>
      <c r="B25" s="1">
        <v>2023</v>
      </c>
      <c r="C25" s="1">
        <v>2024</v>
      </c>
      <c r="D25" s="1" t="s">
        <v>17</v>
      </c>
      <c r="E25" s="1" t="s">
        <v>81</v>
      </c>
      <c r="F25" s="1" t="s">
        <v>81</v>
      </c>
      <c r="G25" s="4">
        <v>1701</v>
      </c>
      <c r="H25" s="5" t="s">
        <v>81</v>
      </c>
      <c r="I25" s="5" t="s">
        <v>42</v>
      </c>
      <c r="J25" s="8">
        <v>-136499761</v>
      </c>
      <c r="K25" s="6" t="s">
        <v>28</v>
      </c>
    </row>
    <row r="26" spans="1:11" ht="25.5" x14ac:dyDescent="0.2">
      <c r="A26" s="1">
        <v>97</v>
      </c>
      <c r="B26" s="1">
        <v>2023</v>
      </c>
      <c r="C26" s="1">
        <v>2024</v>
      </c>
      <c r="D26" s="1" t="s">
        <v>17</v>
      </c>
      <c r="E26" s="1" t="s">
        <v>81</v>
      </c>
      <c r="F26" s="1" t="s">
        <v>81</v>
      </c>
      <c r="G26" s="4">
        <v>1740</v>
      </c>
      <c r="H26" s="5" t="s">
        <v>81</v>
      </c>
      <c r="I26" s="5" t="s">
        <v>43</v>
      </c>
      <c r="J26" s="8">
        <v>1537528617</v>
      </c>
      <c r="K26" s="6" t="s">
        <v>44</v>
      </c>
    </row>
    <row r="27" spans="1:11" x14ac:dyDescent="0.2">
      <c r="A27" s="10">
        <v>97</v>
      </c>
      <c r="B27" s="10">
        <v>2023</v>
      </c>
      <c r="C27" s="10">
        <v>2024</v>
      </c>
      <c r="D27" s="10" t="s">
        <v>17</v>
      </c>
      <c r="E27" s="10" t="s">
        <v>81</v>
      </c>
      <c r="F27" s="10" t="s">
        <v>81</v>
      </c>
      <c r="G27" s="11">
        <v>1920</v>
      </c>
      <c r="H27" s="11" t="s">
        <v>81</v>
      </c>
      <c r="I27" s="11" t="s">
        <v>45</v>
      </c>
      <c r="J27" s="12">
        <f>SUM(J16:J26)</f>
        <v>8222904878</v>
      </c>
      <c r="K27" s="13" t="s">
        <v>81</v>
      </c>
    </row>
    <row r="28" spans="1:11" x14ac:dyDescent="0.2">
      <c r="A28" s="1">
        <v>97</v>
      </c>
      <c r="B28" s="1">
        <v>2023</v>
      </c>
      <c r="C28" s="1">
        <v>2024</v>
      </c>
      <c r="D28" s="1" t="s">
        <v>17</v>
      </c>
      <c r="E28" s="1" t="s">
        <v>81</v>
      </c>
      <c r="F28" s="1" t="s">
        <v>81</v>
      </c>
      <c r="G28" s="4">
        <v>6011</v>
      </c>
      <c r="H28" s="5" t="s">
        <v>81</v>
      </c>
      <c r="I28" s="5" t="s">
        <v>46</v>
      </c>
      <c r="J28" s="8">
        <v>5995107684</v>
      </c>
      <c r="K28" s="6" t="s">
        <v>81</v>
      </c>
    </row>
    <row r="29" spans="1:11" x14ac:dyDescent="0.2">
      <c r="A29" s="1">
        <v>97</v>
      </c>
      <c r="B29" s="1">
        <v>2023</v>
      </c>
      <c r="C29" s="1">
        <v>2024</v>
      </c>
      <c r="D29" s="1" t="s">
        <v>17</v>
      </c>
      <c r="E29" s="1" t="s">
        <v>81</v>
      </c>
      <c r="F29" s="1" t="s">
        <v>81</v>
      </c>
      <c r="G29" s="4">
        <v>6012</v>
      </c>
      <c r="H29" s="5" t="s">
        <v>81</v>
      </c>
      <c r="I29" s="5" t="s">
        <v>47</v>
      </c>
      <c r="J29" s="8">
        <v>1827797194</v>
      </c>
      <c r="K29" s="6" t="s">
        <v>81</v>
      </c>
    </row>
    <row r="30" spans="1:11" x14ac:dyDescent="0.2">
      <c r="A30" s="1">
        <v>97</v>
      </c>
      <c r="B30" s="1">
        <v>2023</v>
      </c>
      <c r="C30" s="1">
        <v>2024</v>
      </c>
      <c r="D30" s="1" t="s">
        <v>17</v>
      </c>
      <c r="E30" s="1" t="s">
        <v>81</v>
      </c>
      <c r="F30" s="1" t="s">
        <v>81</v>
      </c>
      <c r="G30" s="4">
        <v>6013</v>
      </c>
      <c r="H30" s="5" t="s">
        <v>81</v>
      </c>
      <c r="I30" s="5" t="s">
        <v>48</v>
      </c>
      <c r="J30" s="8">
        <v>400000000</v>
      </c>
      <c r="K30" s="6" t="s">
        <v>81</v>
      </c>
    </row>
    <row r="31" spans="1:11" ht="51" x14ac:dyDescent="0.2">
      <c r="A31" s="10">
        <v>97</v>
      </c>
      <c r="B31" s="10">
        <v>2023</v>
      </c>
      <c r="C31" s="10">
        <v>2024</v>
      </c>
      <c r="D31" s="10" t="s">
        <v>17</v>
      </c>
      <c r="E31" s="10" t="s">
        <v>81</v>
      </c>
      <c r="F31" s="10" t="s">
        <v>81</v>
      </c>
      <c r="G31" s="11">
        <v>6190</v>
      </c>
      <c r="H31" s="11" t="s">
        <v>81</v>
      </c>
      <c r="I31" s="11" t="s">
        <v>49</v>
      </c>
      <c r="J31" s="12">
        <f>IF(SUM(J16:J26)=SUM(J28:J30),SUM(J28:J30), "ERROR: Line 1920 &lt;&gt; Line 6190")</f>
        <v>8222904878</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51</v>
      </c>
    </row>
    <row r="4" spans="1:2" x14ac:dyDescent="0.2">
      <c r="A4" s="1" t="s">
        <v>81</v>
      </c>
      <c r="B4" s="9" t="s">
        <v>81</v>
      </c>
    </row>
    <row r="5" spans="1:2" x14ac:dyDescent="0.2">
      <c r="A5" s="1" t="s">
        <v>81</v>
      </c>
      <c r="B5" s="9" t="s">
        <v>81</v>
      </c>
    </row>
    <row r="6" spans="1:2" x14ac:dyDescent="0.2">
      <c r="A6" s="1" t="s">
        <v>81</v>
      </c>
      <c r="B6" s="16" t="s">
        <v>52</v>
      </c>
    </row>
    <row r="7" spans="1:2" x14ac:dyDescent="0.2">
      <c r="A7" s="1" t="s">
        <v>81</v>
      </c>
      <c r="B7" s="9" t="s">
        <v>81</v>
      </c>
    </row>
    <row r="8" spans="1:2" ht="89.25" x14ac:dyDescent="0.2">
      <c r="A8" s="14" t="s">
        <v>53</v>
      </c>
      <c r="B8" s="15" t="s">
        <v>54</v>
      </c>
    </row>
    <row r="9" spans="1:2" ht="38.25" x14ac:dyDescent="0.2">
      <c r="A9" s="14" t="s">
        <v>55</v>
      </c>
      <c r="B9" s="15" t="s">
        <v>56</v>
      </c>
    </row>
    <row r="10" spans="1:2" ht="165.75" x14ac:dyDescent="0.2">
      <c r="A10" s="14" t="s">
        <v>57</v>
      </c>
      <c r="B10" s="15" t="s">
        <v>58</v>
      </c>
    </row>
    <row r="11" spans="1:2" ht="38.25" x14ac:dyDescent="0.2">
      <c r="A11" s="14" t="s">
        <v>59</v>
      </c>
      <c r="B11" s="15" t="s">
        <v>60</v>
      </c>
    </row>
    <row r="12" spans="1:2" x14ac:dyDescent="0.2">
      <c r="A12" s="1" t="s">
        <v>81</v>
      </c>
      <c r="B12" s="9" t="s">
        <v>81</v>
      </c>
    </row>
    <row r="13" spans="1:2" x14ac:dyDescent="0.2">
      <c r="A13" s="1" t="s">
        <v>81</v>
      </c>
      <c r="B13" s="16" t="s">
        <v>61</v>
      </c>
    </row>
    <row r="14" spans="1:2" x14ac:dyDescent="0.2">
      <c r="A14" s="1" t="s">
        <v>81</v>
      </c>
      <c r="B14" s="9" t="s">
        <v>81</v>
      </c>
    </row>
    <row r="15" spans="1:2" ht="25.5" x14ac:dyDescent="0.2">
      <c r="A15" s="14" t="s">
        <v>62</v>
      </c>
      <c r="B15" s="15" t="s">
        <v>63</v>
      </c>
    </row>
    <row r="16" spans="1:2" x14ac:dyDescent="0.2">
      <c r="A16" s="14" t="s">
        <v>64</v>
      </c>
      <c r="B16" s="15" t="s">
        <v>65</v>
      </c>
    </row>
    <row r="17" spans="1:2" x14ac:dyDescent="0.2">
      <c r="A17" s="14" t="s">
        <v>66</v>
      </c>
      <c r="B17" s="15" t="s">
        <v>67</v>
      </c>
    </row>
    <row r="18" spans="1:2" x14ac:dyDescent="0.2">
      <c r="A18" s="14" t="s">
        <v>68</v>
      </c>
      <c r="B18" s="15" t="s">
        <v>69</v>
      </c>
    </row>
    <row r="19" spans="1:2" ht="25.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2024-09-04T17:22:28Z</dcterms:created>
  <dcterms:modified xsi:type="dcterms:W3CDTF">2024-09-04T21:22:42Z</dcterms:modified>
</cp:coreProperties>
</file>