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inetpub\wwwroot\apportionment\app_data\Temp\"/>
    </mc:Choice>
  </mc:AlternateContent>
  <bookViews>
    <workbookView xWindow="0" yWindow="0" windowWidth="11490" windowHeight="7320"/>
  </bookViews>
  <sheets>
    <sheet name="Appor_Req_to_OMB" sheetId="1" r:id="rId1"/>
    <sheet name="OMB Footnotes" sheetId="2" r:id="rId2"/>
    <sheet name="Approval_Info" sheetId="3" r:id="rId3"/>
  </sheets>
  <definedNames>
    <definedName name="_xlnm.Print_Titles" localSheetId="0">Appor_Req_to_OMB!$1:$6</definedName>
    <definedName name="_xlnm.Print_Titles" localSheetId="1">'OMB Footnotes'!$1:$5</definedName>
  </definedNames>
  <calcPr calcId="162913"/>
</workbook>
</file>

<file path=xl/calcChain.xml><?xml version="1.0" encoding="utf-8"?>
<calcChain xmlns="http://schemas.openxmlformats.org/spreadsheetml/2006/main">
  <c r="J26" i="1" l="1"/>
  <c r="J23" i="1"/>
</calcChain>
</file>

<file path=xl/sharedStrings.xml><?xml version="1.0" encoding="utf-8"?>
<sst xmlns="http://schemas.openxmlformats.org/spreadsheetml/2006/main" count="264" uniqueCount="73">
  <si>
    <t>FY 2024 Apportionment</t>
  </si>
  <si>
    <t>Funds provided by Public Law 118-47</t>
  </si>
  <si>
    <t>Treasury Agency</t>
  </si>
  <si>
    <t>FY1</t>
  </si>
  <si>
    <t>FY2</t>
  </si>
  <si>
    <t>Treasury Account</t>
  </si>
  <si>
    <t>Alloc Account</t>
  </si>
  <si>
    <t>Alloc Sub-Account</t>
  </si>
  <si>
    <t>Line No</t>
  </si>
  <si>
    <t>Line Split</t>
  </si>
  <si>
    <t>Bureau/ Account Title / Cat B Stub / Line Split</t>
  </si>
  <si>
    <t>OMB Action</t>
  </si>
  <si>
    <t>OMB Footnote</t>
  </si>
  <si>
    <t>Department of Defense--Military Programs</t>
  </si>
  <si>
    <t>Bureau: Procurement</t>
  </si>
  <si>
    <t>Account: Aircraft Procurement, Air Force (007-15-3010)</t>
  </si>
  <si>
    <t>TAFS: 57-3010 2024/2026</t>
  </si>
  <si>
    <t>3010</t>
  </si>
  <si>
    <t>IterNo</t>
  </si>
  <si>
    <t>Last Approved Apportionment: 2024-09-20</t>
  </si>
  <si>
    <t>RptCat</t>
  </si>
  <si>
    <t>NO</t>
  </si>
  <si>
    <t>Reporting Categories</t>
  </si>
  <si>
    <t>AdjAut</t>
  </si>
  <si>
    <t>YES</t>
  </si>
  <si>
    <t>Adjustment Authority provided</t>
  </si>
  <si>
    <t>BA: Disc: Appropriation</t>
  </si>
  <si>
    <t>B4</t>
  </si>
  <si>
    <t>BA: Disc: Approps transferred to other accounts</t>
  </si>
  <si>
    <t>B8</t>
  </si>
  <si>
    <t>BA: Disc: Approps transferred from other accounts</t>
  </si>
  <si>
    <t>B3</t>
  </si>
  <si>
    <t>BA: Disc: Appropriations precluded from obligation</t>
  </si>
  <si>
    <t>BA: Disc: Spending auth: Collected</t>
  </si>
  <si>
    <t>B5</t>
  </si>
  <si>
    <t>BA: Disc: Spending auth: Chng uncoll pymts Fed src</t>
  </si>
  <si>
    <t>BA: Disc: Spending auth:Antic colls, reimbs, other</t>
  </si>
  <si>
    <t>B6,B7</t>
  </si>
  <si>
    <t>Total budgetary resources avail (disc. and mand.)</t>
  </si>
  <si>
    <t>B3,B4,B5,B6,B7</t>
  </si>
  <si>
    <t>Lump Sum</t>
  </si>
  <si>
    <t>Reimbursables</t>
  </si>
  <si>
    <t>Total budgetary resources available</t>
  </si>
  <si>
    <t>A1,A2</t>
  </si>
  <si>
    <t>OMB Footnotes</t>
  </si>
  <si>
    <t>Footnotes for Apportioned Amounts</t>
  </si>
  <si>
    <t xml:space="preserve">A1 </t>
  </si>
  <si>
    <t>A classified attachment displaying the apportionment of specific classified programs within the amount displayed may be included.  All documents associated with this apportionment are unclassified except for the Classified Attachment.  The classified apportionment shall be allotted in full and executed without change.  Such apportionment shall remain valid during the fiscal year until such time as a reapportionment of such classified apportionment is required.  Allotments shall be made no later than 30 days after OMB signs the apportionment or the start of the subsequent calendar month, whichever is later.  [Rationale: Footnote informs that there may be a classified attachment, and provides other related requirements concerning allotments.]</t>
  </si>
  <si>
    <t xml:space="preserve">A2 </t>
  </si>
  <si>
    <t>To the extent authorized by law, the amounts apportioned may be increased or decreased up to five percent of the amount on line 1000 for actual unobligated balances without further action from OMB.  [Rationale: Footnote signifies that this TAFS has received or may receive an automatic apportionment.</t>
  </si>
  <si>
    <t>Footnotes for Budgetary Resources</t>
  </si>
  <si>
    <t xml:space="preserve">B3 </t>
  </si>
  <si>
    <t>(8) FY 24-60 IR transfers $6,800,000 in accordance with provisions in division A of P.L. 118-47.  (4) FY 24-48 IR transfers $2,300,000 in accordance with division A of P.L. 118-47.  (3) FY 24-26 IR transfers $9,642,000 in accordance with provisions in division A of P.L. 118-47.  (1) FY 24-08 IR transfers $5,001,000 in accordance with provisions in division A of P.L. 118-22.</t>
  </si>
  <si>
    <t xml:space="preserve">B4 </t>
  </si>
  <si>
    <t>Funds provided by P.L. 118-47  in the amount of $20,828,306,000 signed by the President March 23, 2024.</t>
  </si>
  <si>
    <t xml:space="preserve">B5 </t>
  </si>
  <si>
    <t>Per the February 2024 SF-133.</t>
  </si>
  <si>
    <t xml:space="preserve">B6 </t>
  </si>
  <si>
    <t>Apportioned anticipated budgetary resources, once realized, do not need to be reapportioned unless the amount realized exceeds the conditions on the total amount apportioned (OMB Circular A-11 sections 120.49).</t>
  </si>
  <si>
    <t xml:space="preserve">B7 </t>
  </si>
  <si>
    <t>Total reimbursable authority on lines 1700-1740 match the budget appendix request for FY2024.</t>
  </si>
  <si>
    <t xml:space="preserve">B8 </t>
  </si>
  <si>
    <t>(9) FY 24-11 PA transfers $-8,192,000 in accordance with section 8005 of division A of P.L. 118-47.  (8) FY 24-11 PA transfers $-9,591,000 in accordance with section 8005 of division A of P.L. 118-47.  (8) FY 24-60 IR transfers $-2,300,000 in accordance with provisions in division A of P.L. 118-47.  (7) FY 24-09 PA transfers $-16,500,000 in accordance with section 8005 of division A of P.L. 118-47.  (6) FY 24-11 PA transfers $-36,449,000 in accordance with section 8005 of division A of P.L. 118-47.  (5) FY 24-11 PA transfers $-50,932,000 in accordance with section 8005 of division A of P.L. 118-47.</t>
  </si>
  <si>
    <t>End of File</t>
  </si>
  <si>
    <t>OMB Approved this apportionment request using
the web-based apportionment system</t>
  </si>
  <si>
    <t>Mark Affixed By:</t>
  </si>
  <si>
    <t>/s/ signature</t>
  </si>
  <si>
    <t xml:space="preserve">Deputy Associate Director for National Security Programs                                                                                                                                                </t>
  </si>
  <si>
    <t>Signed On:</t>
  </si>
  <si>
    <t>2024-09-26 09:18 AM</t>
  </si>
  <si>
    <t xml:space="preserve">TAF(s) Included: </t>
  </si>
  <si>
    <t xml:space="preserve">57-3010 2024\2026 </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</si>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</sst>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name val="Arial"/>
      <family val="1"/>
    </font>
    <font>
      <sz val="10"/>
      <name val="Arial"/>
      <family val="1"/>
    </font>
    <font>
      <sz val="10"/>
      <name val="Arial"/>
      <family val="1"/>
    </font>
    <font>
      <sz val="10"/>
      <name val="Arial"/>
      <family val="1"/>
    </font>
    <font>
      <sz val="10"/>
      <name val="Arial"/>
      <family val="1"/>
    </font>
    <font>
      <sz val="10"/>
      <name val="Arial"/>
      <family val="1"/>
    </font>
    <font>
      <sz val="10"/>
      <name val="Arial"/>
      <family val="1"/>
    </font>
    <font>
      <b/>
      <sz val="10"/>
      <name val="Arial"/>
      <family val="1"/>
    </font>
    <font>
      <sz val="10"/>
      <name val="Arial"/>
      <family val="1"/>
    </font>
    <font>
      <sz val="10"/>
      <name val="Arial"/>
      <family val="1"/>
    </font>
    <font>
      <b/>
      <sz val="10"/>
      <name val="Arial"/>
      <family val="1"/>
    </font>
    <font>
      <b/>
      <sz val="10"/>
      <name val="Arial"/>
      <family val="1"/>
    </font>
    <font>
      <b/>
      <sz val="10"/>
      <name val="Arial"/>
      <family val="1"/>
    </font>
    <font>
      <b/>
      <sz val="10"/>
      <name val="Arial"/>
      <family val="1"/>
    </font>
    <font>
      <b/>
      <sz val="10"/>
      <name val="Arial"/>
      <family val="1"/>
    </font>
    <font>
      <sz val="10"/>
      <name val="Arial"/>
      <family val="1"/>
    </font>
    <font>
      <b/>
      <u/>
      <sz val="10"/>
      <name val="Arial"/>
      <family val="1"/>
    </font>
    <font>
      <b/>
      <sz val="14"/>
      <name val="Calibri"/>
      <family val="1"/>
    </font>
    <font>
      <b/>
      <sz val="11"/>
      <name val="Calibri"/>
      <family val="1"/>
    </font>
    <font>
      <sz val="11"/>
      <name val="Calibri"/>
      <family val="1"/>
    </font>
  </fonts>
  <fills count="2">
    <fill>
      <patternFill patternType="none"/>
    </fill>
    <fill>
      <patternFill patternType="gray125"/>
    </fill>
  </fills>
  <borders count="12">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s>
  <cellStyleXfs count="1">
    <xf numFmtId="0" fontId="0" fillId="0" borderId="0"/>
  </cellStyleXfs>
  <cellXfs count="23">
    <xf numFmtId="0" fontId="0" fillId="0" borderId="0" xfId="0"/>
    <xf numFmtId="0" fontId="1" fillId="0" borderId="0" xfId="0" applyFont="1"/>
    <xf numFmtId="0" fontId="2" fillId="0" borderId="1" xfId="0" applyFont="1" applyBorder="1" applyAlignment="1">
      <alignment horizontal="center" wrapText="1"/>
    </xf>
    <xf numFmtId="0" fontId="3" fillId="0" borderId="2" xfId="0" applyFont="1" applyBorder="1" applyAlignment="1">
      <alignment horizontal="center" textRotation="90"/>
    </xf>
    <xf numFmtId="0" fontId="4" fillId="0" borderId="3" xfId="0" applyFont="1" applyBorder="1" applyAlignment="1">
      <alignment horizontal="right"/>
    </xf>
    <xf numFmtId="0" fontId="5" fillId="0" borderId="4" xfId="0" applyFont="1" applyBorder="1"/>
    <xf numFmtId="0" fontId="6" fillId="0" borderId="5" xfId="0" applyFont="1" applyBorder="1" applyAlignment="1">
      <alignment horizontal="center" vertical="center" wrapText="1"/>
    </xf>
    <xf numFmtId="0" fontId="7" fillId="0" borderId="6" xfId="0" applyFont="1" applyBorder="1"/>
    <xf numFmtId="3" fontId="8" fillId="0" borderId="7" xfId="0" applyNumberFormat="1" applyFont="1" applyBorder="1"/>
    <xf numFmtId="0" fontId="9" fillId="0" borderId="0" xfId="0" applyFont="1" applyAlignment="1">
      <alignment horizontal="center"/>
    </xf>
    <xf numFmtId="0" fontId="10" fillId="0" borderId="8" xfId="0" applyFont="1" applyBorder="1"/>
    <xf numFmtId="0" fontId="11" fillId="0" borderId="9" xfId="0" applyFont="1" applyBorder="1"/>
    <xf numFmtId="3" fontId="12" fillId="0" borderId="10" xfId="0" applyNumberFormat="1" applyFont="1" applyBorder="1"/>
    <xf numFmtId="0" fontId="13" fillId="0" borderId="11" xfId="0" applyFont="1" applyBorder="1" applyAlignment="1">
      <alignment horizontal="center" vertical="center" wrapText="1"/>
    </xf>
    <xf numFmtId="0" fontId="14" fillId="0" borderId="0" xfId="0" applyFont="1" applyAlignment="1">
      <alignment vertical="top"/>
    </xf>
    <xf numFmtId="0" fontId="15" fillId="0" borderId="0" xfId="0" applyFont="1" applyAlignment="1">
      <alignment vertical="top" wrapText="1"/>
    </xf>
    <xf numFmtId="0" fontId="16" fillId="0" borderId="0" xfId="0" applyFont="1" applyAlignment="1">
      <alignment horizontal="center"/>
    </xf>
    <xf numFmtId="0" fontId="18" fillId="0" borderId="0" xfId="0" applyFont="1"/>
    <xf numFmtId="0" fontId="19" fillId="0" borderId="0" xfId="0" applyFont="1"/>
    <xf numFmtId="0" fontId="9" fillId="0" borderId="0" xfId="0" applyFont="1" applyAlignment="1">
      <alignment horizontal="center"/>
    </xf>
    <xf numFmtId="0" fontId="1" fillId="0" borderId="0" xfId="0" applyFont="1"/>
    <xf numFmtId="0" fontId="17" fillId="0" borderId="0" xfId="0" applyFont="1" applyAlignment="1">
      <alignment horizontal="center" vertical="center" wrapText="1"/>
    </xf>
    <xf numFmtId="0" fontId="0" fillId="0" borderId="0" xfId="0"/>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6"/>
  <sheetViews>
    <sheetView tabSelected="1" showOutlineSymbols="0" showWhiteSpace="0" zoomScaleNormal="100" zoomScaleSheetLayoutView="100" workbookViewId="0">
      <pane ySplit="5" topLeftCell="A6" activePane="bottomLeft" state="frozenSplit"/>
      <selection pane="bottomLeft"/>
    </sheetView>
  </sheetViews>
  <sheetFormatPr defaultRowHeight="14.25" x14ac:dyDescent="0.2"/>
  <cols>
    <col min="1" max="1" width="3" hidden="1" bestFit="1" customWidth="1"/>
    <col min="2" max="4" width="5" hidden="1" bestFit="1" customWidth="1"/>
    <col min="5" max="6" width="3" hidden="1" bestFit="1" customWidth="1"/>
    <col min="7" max="7" width="6" bestFit="1" customWidth="1"/>
    <col min="8" max="8" width="5" bestFit="1" customWidth="1"/>
    <col min="9" max="9" width="40" bestFit="1" customWidth="1"/>
    <col min="10" max="10" width="14" bestFit="1" customWidth="1"/>
    <col min="11" max="11" width="4" bestFit="1" customWidth="1"/>
    <col min="12" max="12" width="14" bestFit="1" customWidth="1"/>
    <col min="13" max="13" width="4" bestFit="1" customWidth="1"/>
    <col min="14" max="14" width="14" bestFit="1" customWidth="1"/>
    <col min="15" max="15" width="4" bestFit="1" customWidth="1"/>
    <col min="16" max="16" width="11" bestFit="1" customWidth="1"/>
  </cols>
  <sheetData>
    <row r="1" spans="1:11" x14ac:dyDescent="0.2">
      <c r="A1" s="1" t="s">
        <v>72</v>
      </c>
      <c r="B1" s="1" t="s">
        <v>72</v>
      </c>
      <c r="C1" s="1" t="s">
        <v>72</v>
      </c>
      <c r="D1" s="1" t="s">
        <v>72</v>
      </c>
      <c r="E1" s="1" t="s">
        <v>72</v>
      </c>
      <c r="F1" s="1" t="s">
        <v>72</v>
      </c>
      <c r="G1" s="1" t="s">
        <v>72</v>
      </c>
      <c r="H1" s="1" t="s">
        <v>72</v>
      </c>
      <c r="I1" s="1" t="s">
        <v>72</v>
      </c>
      <c r="J1" s="1"/>
      <c r="K1" s="1" t="s">
        <v>72</v>
      </c>
    </row>
    <row r="2" spans="1:11" x14ac:dyDescent="0.2">
      <c r="A2" s="19" t="s">
        <v>0</v>
      </c>
      <c r="B2" s="19" t="s">
        <v>72</v>
      </c>
      <c r="C2" s="19" t="s">
        <v>72</v>
      </c>
      <c r="D2" s="19" t="s">
        <v>72</v>
      </c>
      <c r="E2" s="19" t="s">
        <v>72</v>
      </c>
      <c r="F2" s="19" t="s">
        <v>72</v>
      </c>
      <c r="G2" s="19" t="s">
        <v>72</v>
      </c>
      <c r="H2" s="19" t="s">
        <v>72</v>
      </c>
      <c r="I2" s="19" t="s">
        <v>72</v>
      </c>
      <c r="J2" s="19"/>
      <c r="K2" s="19" t="s">
        <v>72</v>
      </c>
    </row>
    <row r="3" spans="1:11" x14ac:dyDescent="0.2">
      <c r="A3" s="19" t="s">
        <v>1</v>
      </c>
      <c r="B3" s="19" t="s">
        <v>72</v>
      </c>
      <c r="C3" s="19" t="s">
        <v>72</v>
      </c>
      <c r="D3" s="19" t="s">
        <v>72</v>
      </c>
      <c r="E3" s="19" t="s">
        <v>72</v>
      </c>
      <c r="F3" s="19" t="s">
        <v>72</v>
      </c>
      <c r="G3" s="19" t="s">
        <v>72</v>
      </c>
      <c r="H3" s="19" t="s">
        <v>72</v>
      </c>
      <c r="I3" s="19" t="s">
        <v>72</v>
      </c>
      <c r="J3" s="19"/>
      <c r="K3" s="19" t="s">
        <v>72</v>
      </c>
    </row>
    <row r="4" spans="1:11" x14ac:dyDescent="0.2">
      <c r="A4" s="1" t="s">
        <v>72</v>
      </c>
      <c r="B4" s="1" t="s">
        <v>72</v>
      </c>
      <c r="C4" s="1" t="s">
        <v>72</v>
      </c>
      <c r="D4" s="1" t="s">
        <v>72</v>
      </c>
      <c r="E4" s="1" t="s">
        <v>72</v>
      </c>
      <c r="F4" s="1" t="s">
        <v>72</v>
      </c>
      <c r="G4" s="1" t="s">
        <v>72</v>
      </c>
      <c r="H4" s="1" t="s">
        <v>72</v>
      </c>
      <c r="I4" s="1" t="s">
        <v>72</v>
      </c>
      <c r="J4" s="1"/>
      <c r="K4" s="1" t="s">
        <v>72</v>
      </c>
    </row>
    <row r="5" spans="1:11" ht="87" customHeight="1" x14ac:dyDescent="0.2">
      <c r="A5" s="3" t="s">
        <v>2</v>
      </c>
      <c r="B5" s="3" t="s">
        <v>3</v>
      </c>
      <c r="C5" s="3" t="s">
        <v>4</v>
      </c>
      <c r="D5" s="3" t="s">
        <v>5</v>
      </c>
      <c r="E5" s="3" t="s">
        <v>6</v>
      </c>
      <c r="F5" s="3" t="s">
        <v>7</v>
      </c>
      <c r="G5" s="2" t="s">
        <v>8</v>
      </c>
      <c r="H5" s="2" t="s">
        <v>9</v>
      </c>
      <c r="I5" s="2" t="s">
        <v>10</v>
      </c>
      <c r="J5" s="2" t="s">
        <v>11</v>
      </c>
      <c r="K5" s="3" t="s">
        <v>12</v>
      </c>
    </row>
    <row r="6" spans="1:11" x14ac:dyDescent="0.2">
      <c r="A6" s="1" t="s">
        <v>72</v>
      </c>
      <c r="B6" s="1" t="s">
        <v>72</v>
      </c>
      <c r="C6" s="1" t="s">
        <v>72</v>
      </c>
      <c r="D6" s="1" t="s">
        <v>72</v>
      </c>
      <c r="E6" s="1" t="s">
        <v>72</v>
      </c>
      <c r="F6" s="1" t="s">
        <v>72</v>
      </c>
      <c r="G6" s="4" t="s">
        <v>72</v>
      </c>
      <c r="H6" s="5" t="s">
        <v>72</v>
      </c>
      <c r="I6" s="5" t="s">
        <v>72</v>
      </c>
      <c r="J6" s="8"/>
      <c r="K6" s="6" t="s">
        <v>72</v>
      </c>
    </row>
    <row r="7" spans="1:11" x14ac:dyDescent="0.2">
      <c r="A7" s="1" t="s">
        <v>72</v>
      </c>
      <c r="B7" s="1" t="s">
        <v>72</v>
      </c>
      <c r="C7" s="1" t="s">
        <v>72</v>
      </c>
      <c r="D7" s="1" t="s">
        <v>72</v>
      </c>
      <c r="E7" s="1" t="s">
        <v>72</v>
      </c>
      <c r="F7" s="1" t="s">
        <v>72</v>
      </c>
      <c r="G7" s="4" t="s">
        <v>72</v>
      </c>
      <c r="H7" s="5" t="s">
        <v>72</v>
      </c>
      <c r="I7" s="5" t="s">
        <v>72</v>
      </c>
      <c r="J7" s="8"/>
      <c r="K7" s="6" t="s">
        <v>72</v>
      </c>
    </row>
    <row r="8" spans="1:11" x14ac:dyDescent="0.2">
      <c r="A8" s="1" t="s">
        <v>72</v>
      </c>
      <c r="B8" s="1" t="s">
        <v>72</v>
      </c>
      <c r="C8" s="1" t="s">
        <v>72</v>
      </c>
      <c r="D8" s="1" t="s">
        <v>72</v>
      </c>
      <c r="E8" s="1" t="s">
        <v>72</v>
      </c>
      <c r="F8" s="1" t="s">
        <v>72</v>
      </c>
      <c r="G8" s="4" t="s">
        <v>72</v>
      </c>
      <c r="H8" s="5" t="s">
        <v>72</v>
      </c>
      <c r="I8" s="7" t="s">
        <v>13</v>
      </c>
      <c r="J8" s="8"/>
      <c r="K8" s="6" t="s">
        <v>72</v>
      </c>
    </row>
    <row r="9" spans="1:11" x14ac:dyDescent="0.2">
      <c r="A9" s="1" t="s">
        <v>72</v>
      </c>
      <c r="B9" s="1" t="s">
        <v>72</v>
      </c>
      <c r="C9" s="1" t="s">
        <v>72</v>
      </c>
      <c r="D9" s="1" t="s">
        <v>72</v>
      </c>
      <c r="E9" s="1" t="s">
        <v>72</v>
      </c>
      <c r="F9" s="1" t="s">
        <v>72</v>
      </c>
      <c r="G9" s="4" t="s">
        <v>72</v>
      </c>
      <c r="H9" s="5" t="s">
        <v>72</v>
      </c>
      <c r="I9" s="7" t="s">
        <v>14</v>
      </c>
      <c r="J9" s="8"/>
      <c r="K9" s="6" t="s">
        <v>72</v>
      </c>
    </row>
    <row r="10" spans="1:11" x14ac:dyDescent="0.2">
      <c r="A10" s="1" t="s">
        <v>72</v>
      </c>
      <c r="B10" s="1" t="s">
        <v>72</v>
      </c>
      <c r="C10" s="1" t="s">
        <v>72</v>
      </c>
      <c r="D10" s="1" t="s">
        <v>72</v>
      </c>
      <c r="E10" s="1" t="s">
        <v>72</v>
      </c>
      <c r="F10" s="1" t="s">
        <v>72</v>
      </c>
      <c r="G10" s="4" t="s">
        <v>72</v>
      </c>
      <c r="H10" s="5" t="s">
        <v>72</v>
      </c>
      <c r="I10" s="7" t="s">
        <v>15</v>
      </c>
      <c r="J10" s="8"/>
      <c r="K10" s="6" t="s">
        <v>72</v>
      </c>
    </row>
    <row r="11" spans="1:11" x14ac:dyDescent="0.2">
      <c r="A11" s="1" t="s">
        <v>72</v>
      </c>
      <c r="B11" s="1" t="s">
        <v>72</v>
      </c>
      <c r="C11" s="1" t="s">
        <v>72</v>
      </c>
      <c r="D11" s="1" t="s">
        <v>72</v>
      </c>
      <c r="E11" s="1" t="s">
        <v>72</v>
      </c>
      <c r="F11" s="1" t="s">
        <v>72</v>
      </c>
      <c r="G11" s="4" t="s">
        <v>72</v>
      </c>
      <c r="H11" s="5" t="s">
        <v>72</v>
      </c>
      <c r="I11" s="7" t="s">
        <v>16</v>
      </c>
      <c r="J11" s="8"/>
      <c r="K11" s="6" t="s">
        <v>72</v>
      </c>
    </row>
    <row r="12" spans="1:11" x14ac:dyDescent="0.2">
      <c r="A12" s="1" t="s">
        <v>72</v>
      </c>
      <c r="B12" s="1" t="s">
        <v>72</v>
      </c>
      <c r="C12" s="1" t="s">
        <v>72</v>
      </c>
      <c r="D12" s="1" t="s">
        <v>72</v>
      </c>
      <c r="E12" s="1" t="s">
        <v>72</v>
      </c>
      <c r="F12" s="1" t="s">
        <v>72</v>
      </c>
      <c r="G12" s="4" t="s">
        <v>72</v>
      </c>
      <c r="H12" s="5" t="s">
        <v>72</v>
      </c>
      <c r="I12" s="5" t="s">
        <v>72</v>
      </c>
      <c r="J12" s="8"/>
      <c r="K12" s="6" t="s">
        <v>72</v>
      </c>
    </row>
    <row r="13" spans="1:11" x14ac:dyDescent="0.2">
      <c r="A13" s="1">
        <v>57</v>
      </c>
      <c r="B13" s="1">
        <v>2024</v>
      </c>
      <c r="C13" s="1">
        <v>2026</v>
      </c>
      <c r="D13" s="1" t="s">
        <v>17</v>
      </c>
      <c r="E13" s="1" t="s">
        <v>72</v>
      </c>
      <c r="F13" s="1" t="s">
        <v>72</v>
      </c>
      <c r="G13" s="4" t="s">
        <v>18</v>
      </c>
      <c r="H13" s="5">
        <v>9</v>
      </c>
      <c r="I13" s="5" t="s">
        <v>19</v>
      </c>
      <c r="J13" s="8"/>
      <c r="K13" s="6" t="s">
        <v>72</v>
      </c>
    </row>
    <row r="14" spans="1:11" x14ac:dyDescent="0.2">
      <c r="A14" s="1">
        <v>57</v>
      </c>
      <c r="B14" s="1">
        <v>2024</v>
      </c>
      <c r="C14" s="1">
        <v>2026</v>
      </c>
      <c r="D14" s="1" t="s">
        <v>17</v>
      </c>
      <c r="E14" s="1" t="s">
        <v>72</v>
      </c>
      <c r="F14" s="1" t="s">
        <v>72</v>
      </c>
      <c r="G14" s="4" t="s">
        <v>20</v>
      </c>
      <c r="H14" s="5" t="s">
        <v>21</v>
      </c>
      <c r="I14" s="5" t="s">
        <v>22</v>
      </c>
      <c r="J14" s="8"/>
      <c r="K14" s="6" t="s">
        <v>72</v>
      </c>
    </row>
    <row r="15" spans="1:11" x14ac:dyDescent="0.2">
      <c r="A15" s="1">
        <v>57</v>
      </c>
      <c r="B15" s="1">
        <v>2024</v>
      </c>
      <c r="C15" s="1">
        <v>2026</v>
      </c>
      <c r="D15" s="1" t="s">
        <v>17</v>
      </c>
      <c r="E15" s="1" t="s">
        <v>72</v>
      </c>
      <c r="F15" s="1" t="s">
        <v>72</v>
      </c>
      <c r="G15" s="4" t="s">
        <v>23</v>
      </c>
      <c r="H15" s="5" t="s">
        <v>24</v>
      </c>
      <c r="I15" s="5" t="s">
        <v>25</v>
      </c>
      <c r="J15" s="8"/>
      <c r="K15" s="6" t="s">
        <v>72</v>
      </c>
    </row>
    <row r="16" spans="1:11" x14ac:dyDescent="0.2">
      <c r="A16" s="1">
        <v>57</v>
      </c>
      <c r="B16" s="1">
        <v>2024</v>
      </c>
      <c r="C16" s="1">
        <v>2026</v>
      </c>
      <c r="D16" s="1" t="s">
        <v>17</v>
      </c>
      <c r="E16" s="1" t="s">
        <v>72</v>
      </c>
      <c r="F16" s="1" t="s">
        <v>72</v>
      </c>
      <c r="G16" s="4">
        <v>1100</v>
      </c>
      <c r="H16" s="5" t="s">
        <v>72</v>
      </c>
      <c r="I16" s="5" t="s">
        <v>26</v>
      </c>
      <c r="J16" s="8">
        <v>20828306000</v>
      </c>
      <c r="K16" s="6" t="s">
        <v>27</v>
      </c>
    </row>
    <row r="17" spans="1:11" x14ac:dyDescent="0.2">
      <c r="A17" s="1">
        <v>57</v>
      </c>
      <c r="B17" s="1">
        <v>2024</v>
      </c>
      <c r="C17" s="1">
        <v>2026</v>
      </c>
      <c r="D17" s="1" t="s">
        <v>17</v>
      </c>
      <c r="E17" s="1" t="s">
        <v>72</v>
      </c>
      <c r="F17" s="1" t="s">
        <v>72</v>
      </c>
      <c r="G17" s="4">
        <v>1120</v>
      </c>
      <c r="H17" s="5" t="s">
        <v>72</v>
      </c>
      <c r="I17" s="5" t="s">
        <v>28</v>
      </c>
      <c r="J17" s="8">
        <v>-123964000</v>
      </c>
      <c r="K17" s="6" t="s">
        <v>29</v>
      </c>
    </row>
    <row r="18" spans="1:11" x14ac:dyDescent="0.2">
      <c r="A18" s="1">
        <v>57</v>
      </c>
      <c r="B18" s="1">
        <v>2024</v>
      </c>
      <c r="C18" s="1">
        <v>2026</v>
      </c>
      <c r="D18" s="1" t="s">
        <v>17</v>
      </c>
      <c r="E18" s="1" t="s">
        <v>72</v>
      </c>
      <c r="F18" s="1" t="s">
        <v>72</v>
      </c>
      <c r="G18" s="4">
        <v>1121</v>
      </c>
      <c r="H18" s="5" t="s">
        <v>72</v>
      </c>
      <c r="I18" s="5" t="s">
        <v>30</v>
      </c>
      <c r="J18" s="8">
        <v>23743000</v>
      </c>
      <c r="K18" s="6" t="s">
        <v>31</v>
      </c>
    </row>
    <row r="19" spans="1:11" x14ac:dyDescent="0.2">
      <c r="A19" s="1">
        <v>57</v>
      </c>
      <c r="B19" s="1">
        <v>2024</v>
      </c>
      <c r="C19" s="1">
        <v>2026</v>
      </c>
      <c r="D19" s="1" t="s">
        <v>17</v>
      </c>
      <c r="E19" s="1" t="s">
        <v>72</v>
      </c>
      <c r="F19" s="1" t="s">
        <v>72</v>
      </c>
      <c r="G19" s="4">
        <v>1134</v>
      </c>
      <c r="H19" s="5" t="s">
        <v>72</v>
      </c>
      <c r="I19" s="5" t="s">
        <v>32</v>
      </c>
      <c r="J19" s="8"/>
      <c r="K19" s="6" t="s">
        <v>72</v>
      </c>
    </row>
    <row r="20" spans="1:11" x14ac:dyDescent="0.2">
      <c r="A20" s="1">
        <v>57</v>
      </c>
      <c r="B20" s="1">
        <v>2024</v>
      </c>
      <c r="C20" s="1">
        <v>2026</v>
      </c>
      <c r="D20" s="1" t="s">
        <v>17</v>
      </c>
      <c r="E20" s="1" t="s">
        <v>72</v>
      </c>
      <c r="F20" s="1" t="s">
        <v>72</v>
      </c>
      <c r="G20" s="4">
        <v>1700</v>
      </c>
      <c r="H20" s="5" t="s">
        <v>72</v>
      </c>
      <c r="I20" s="5" t="s">
        <v>33</v>
      </c>
      <c r="J20" s="8">
        <v>90517672</v>
      </c>
      <c r="K20" s="6" t="s">
        <v>34</v>
      </c>
    </row>
    <row r="21" spans="1:11" x14ac:dyDescent="0.2">
      <c r="A21" s="1">
        <v>57</v>
      </c>
      <c r="B21" s="1">
        <v>2024</v>
      </c>
      <c r="C21" s="1">
        <v>2026</v>
      </c>
      <c r="D21" s="1" t="s">
        <v>17</v>
      </c>
      <c r="E21" s="1" t="s">
        <v>72</v>
      </c>
      <c r="F21" s="1" t="s">
        <v>72</v>
      </c>
      <c r="G21" s="4">
        <v>1701</v>
      </c>
      <c r="H21" s="5" t="s">
        <v>72</v>
      </c>
      <c r="I21" s="5" t="s">
        <v>35</v>
      </c>
      <c r="J21" s="8">
        <v>1160000</v>
      </c>
      <c r="K21" s="6" t="s">
        <v>34</v>
      </c>
    </row>
    <row r="22" spans="1:11" ht="25.5" x14ac:dyDescent="0.2">
      <c r="A22" s="1">
        <v>57</v>
      </c>
      <c r="B22" s="1">
        <v>2024</v>
      </c>
      <c r="C22" s="1">
        <v>2026</v>
      </c>
      <c r="D22" s="1" t="s">
        <v>17</v>
      </c>
      <c r="E22" s="1" t="s">
        <v>72</v>
      </c>
      <c r="F22" s="1" t="s">
        <v>72</v>
      </c>
      <c r="G22" s="4">
        <v>1740</v>
      </c>
      <c r="H22" s="5" t="s">
        <v>72</v>
      </c>
      <c r="I22" s="5" t="s">
        <v>36</v>
      </c>
      <c r="J22" s="8">
        <v>248322328</v>
      </c>
      <c r="K22" s="6" t="s">
        <v>37</v>
      </c>
    </row>
    <row r="23" spans="1:11" ht="63.75" x14ac:dyDescent="0.2">
      <c r="A23" s="10">
        <v>57</v>
      </c>
      <c r="B23" s="10">
        <v>2024</v>
      </c>
      <c r="C23" s="10">
        <v>2026</v>
      </c>
      <c r="D23" s="10" t="s">
        <v>17</v>
      </c>
      <c r="E23" s="10" t="s">
        <v>72</v>
      </c>
      <c r="F23" s="10" t="s">
        <v>72</v>
      </c>
      <c r="G23" s="11">
        <v>1920</v>
      </c>
      <c r="H23" s="11" t="s">
        <v>72</v>
      </c>
      <c r="I23" s="11" t="s">
        <v>38</v>
      </c>
      <c r="J23" s="12">
        <f>SUM(J16:J22)</f>
        <v>21068085000</v>
      </c>
      <c r="K23" s="13" t="s">
        <v>39</v>
      </c>
    </row>
    <row r="24" spans="1:11" x14ac:dyDescent="0.2">
      <c r="A24" s="1">
        <v>57</v>
      </c>
      <c r="B24" s="1">
        <v>2024</v>
      </c>
      <c r="C24" s="1">
        <v>2026</v>
      </c>
      <c r="D24" s="1" t="s">
        <v>17</v>
      </c>
      <c r="E24" s="1" t="s">
        <v>72</v>
      </c>
      <c r="F24" s="1" t="s">
        <v>72</v>
      </c>
      <c r="G24" s="4">
        <v>6011</v>
      </c>
      <c r="H24" s="5" t="s">
        <v>72</v>
      </c>
      <c r="I24" s="5" t="s">
        <v>40</v>
      </c>
      <c r="J24" s="8">
        <v>20728085000</v>
      </c>
      <c r="K24" s="6" t="s">
        <v>72</v>
      </c>
    </row>
    <row r="25" spans="1:11" x14ac:dyDescent="0.2">
      <c r="A25" s="1">
        <v>57</v>
      </c>
      <c r="B25" s="1">
        <v>2024</v>
      </c>
      <c r="C25" s="1">
        <v>2026</v>
      </c>
      <c r="D25" s="1" t="s">
        <v>17</v>
      </c>
      <c r="E25" s="1" t="s">
        <v>72</v>
      </c>
      <c r="F25" s="1" t="s">
        <v>72</v>
      </c>
      <c r="G25" s="4">
        <v>6012</v>
      </c>
      <c r="H25" s="5" t="s">
        <v>72</v>
      </c>
      <c r="I25" s="5" t="s">
        <v>41</v>
      </c>
      <c r="J25" s="8">
        <v>340000000</v>
      </c>
      <c r="K25" s="6" t="s">
        <v>72</v>
      </c>
    </row>
    <row r="26" spans="1:11" ht="25.5" x14ac:dyDescent="0.2">
      <c r="A26" s="10">
        <v>57</v>
      </c>
      <c r="B26" s="10">
        <v>2024</v>
      </c>
      <c r="C26" s="10">
        <v>2026</v>
      </c>
      <c r="D26" s="10" t="s">
        <v>17</v>
      </c>
      <c r="E26" s="10" t="s">
        <v>72</v>
      </c>
      <c r="F26" s="10" t="s">
        <v>72</v>
      </c>
      <c r="G26" s="11">
        <v>6190</v>
      </c>
      <c r="H26" s="11" t="s">
        <v>72</v>
      </c>
      <c r="I26" s="11" t="s">
        <v>42</v>
      </c>
      <c r="J26" s="12">
        <f>IF(SUM(J16:J22)=SUM(J24:J25),SUM(J24:J25), "ERROR: Line 1920 &lt;&gt; Line 6190")</f>
        <v>21068085000</v>
      </c>
      <c r="K26" s="13" t="s">
        <v>43</v>
      </c>
    </row>
  </sheetData>
  <mergeCells count="2">
    <mergeCell ref="A2:K2"/>
    <mergeCell ref="A3:K3"/>
  </mergeCells>
  <pageMargins left="0.75" right="0.75" top="1" bottom="1" header="0.5" footer="0.5"/>
  <pageSetup fitToHeight="9999"/>
  <headerFooter>
    <oddHeader>SF 132 APPORTIONMENT SCHEDULE</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20"/>
  <sheetViews>
    <sheetView showOutlineSymbols="0" showWhiteSpace="0" zoomScaleNormal="100" zoomScaleSheetLayoutView="100" workbookViewId="0">
      <pane ySplit="4" topLeftCell="A6" activePane="bottomLeft" state="frozenSplit"/>
      <selection pane="bottomLeft"/>
    </sheetView>
  </sheetViews>
  <sheetFormatPr defaultRowHeight="14.25" x14ac:dyDescent="0.2"/>
  <cols>
    <col min="1" max="1" width="4" bestFit="1" customWidth="1"/>
    <col min="2" max="2" width="90" bestFit="1" customWidth="1"/>
    <col min="3" max="3" width="20" bestFit="1" customWidth="1"/>
  </cols>
  <sheetData>
    <row r="1" spans="1:2" x14ac:dyDescent="0.2">
      <c r="A1" s="1" t="s">
        <v>72</v>
      </c>
      <c r="B1" s="9" t="s">
        <v>72</v>
      </c>
    </row>
    <row r="2" spans="1:2" x14ac:dyDescent="0.2">
      <c r="A2" s="1" t="s">
        <v>72</v>
      </c>
      <c r="B2" s="9" t="s">
        <v>0</v>
      </c>
    </row>
    <row r="3" spans="1:2" x14ac:dyDescent="0.2">
      <c r="A3" s="1" t="s">
        <v>72</v>
      </c>
      <c r="B3" s="9" t="s">
        <v>44</v>
      </c>
    </row>
    <row r="4" spans="1:2" x14ac:dyDescent="0.2">
      <c r="A4" s="1" t="s">
        <v>72</v>
      </c>
      <c r="B4" s="9" t="s">
        <v>72</v>
      </c>
    </row>
    <row r="5" spans="1:2" x14ac:dyDescent="0.2">
      <c r="A5" s="1" t="s">
        <v>72</v>
      </c>
      <c r="B5" s="9" t="s">
        <v>72</v>
      </c>
    </row>
    <row r="6" spans="1:2" x14ac:dyDescent="0.2">
      <c r="A6" s="1" t="s">
        <v>72</v>
      </c>
      <c r="B6" s="16" t="s">
        <v>45</v>
      </c>
    </row>
    <row r="7" spans="1:2" x14ac:dyDescent="0.2">
      <c r="A7" s="1" t="s">
        <v>72</v>
      </c>
      <c r="B7" s="9" t="s">
        <v>72</v>
      </c>
    </row>
    <row r="8" spans="1:2" ht="89.25" x14ac:dyDescent="0.2">
      <c r="A8" s="14" t="s">
        <v>46</v>
      </c>
      <c r="B8" s="15" t="s">
        <v>47</v>
      </c>
    </row>
    <row r="9" spans="1:2" ht="38.25" x14ac:dyDescent="0.2">
      <c r="A9" s="14" t="s">
        <v>48</v>
      </c>
      <c r="B9" s="15" t="s">
        <v>49</v>
      </c>
    </row>
    <row r="10" spans="1:2" x14ac:dyDescent="0.2">
      <c r="A10" s="1" t="s">
        <v>72</v>
      </c>
      <c r="B10" s="9" t="s">
        <v>72</v>
      </c>
    </row>
    <row r="11" spans="1:2" x14ac:dyDescent="0.2">
      <c r="A11" s="1" t="s">
        <v>72</v>
      </c>
      <c r="B11" s="16" t="s">
        <v>50</v>
      </c>
    </row>
    <row r="12" spans="1:2" x14ac:dyDescent="0.2">
      <c r="A12" s="1" t="s">
        <v>72</v>
      </c>
      <c r="B12" s="9" t="s">
        <v>72</v>
      </c>
    </row>
    <row r="13" spans="1:2" ht="51" x14ac:dyDescent="0.2">
      <c r="A13" s="14" t="s">
        <v>51</v>
      </c>
      <c r="B13" s="15" t="s">
        <v>52</v>
      </c>
    </row>
    <row r="14" spans="1:2" x14ac:dyDescent="0.2">
      <c r="A14" s="14" t="s">
        <v>53</v>
      </c>
      <c r="B14" s="15" t="s">
        <v>54</v>
      </c>
    </row>
    <row r="15" spans="1:2" x14ac:dyDescent="0.2">
      <c r="A15" s="14" t="s">
        <v>55</v>
      </c>
      <c r="B15" s="15" t="s">
        <v>56</v>
      </c>
    </row>
    <row r="16" spans="1:2" ht="25.5" x14ac:dyDescent="0.2">
      <c r="A16" s="14" t="s">
        <v>57</v>
      </c>
      <c r="B16" s="15" t="s">
        <v>58</v>
      </c>
    </row>
    <row r="17" spans="1:2" x14ac:dyDescent="0.2">
      <c r="A17" s="14" t="s">
        <v>59</v>
      </c>
      <c r="B17" s="15" t="s">
        <v>60</v>
      </c>
    </row>
    <row r="18" spans="1:2" ht="76.5" x14ac:dyDescent="0.2">
      <c r="A18" s="14" t="s">
        <v>61</v>
      </c>
      <c r="B18" s="15" t="s">
        <v>62</v>
      </c>
    </row>
    <row r="19" spans="1:2" x14ac:dyDescent="0.2">
      <c r="A19" s="1" t="s">
        <v>72</v>
      </c>
      <c r="B19" s="9" t="s">
        <v>72</v>
      </c>
    </row>
    <row r="20" spans="1:2" x14ac:dyDescent="0.2">
      <c r="A20" s="20" t="s">
        <v>63</v>
      </c>
      <c r="B20" s="19" t="s">
        <v>72</v>
      </c>
    </row>
  </sheetData>
  <mergeCells count="1">
    <mergeCell ref="A20:B20"/>
  </mergeCells>
  <pageMargins left="0.75" right="0.75" top="1" bottom="1" header="0.5" footer="0.5"/>
  <pageSetup fitToHeight="999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9"/>
  <sheetViews>
    <sheetView showGridLines="0" showOutlineSymbols="0" showWhiteSpace="0" workbookViewId="0"/>
  </sheetViews>
  <sheetFormatPr defaultRowHeight="14.25" x14ac:dyDescent="0.2"/>
  <cols>
    <col min="1" max="1" width="20" bestFit="1" customWidth="1"/>
    <col min="2" max="2" width="75" bestFit="1" customWidth="1"/>
  </cols>
  <sheetData>
    <row r="1" spans="1:2" ht="43.5" customHeight="1" x14ac:dyDescent="0.2">
      <c r="A1" s="21" t="s">
        <v>64</v>
      </c>
      <c r="B1" s="22"/>
    </row>
    <row r="2" spans="1:2" ht="15" x14ac:dyDescent="0.25">
      <c r="A2" s="17" t="s">
        <v>72</v>
      </c>
      <c r="B2" s="18" t="s">
        <v>72</v>
      </c>
    </row>
    <row r="3" spans="1:2" ht="15" x14ac:dyDescent="0.25">
      <c r="A3" s="17" t="s">
        <v>72</v>
      </c>
      <c r="B3" s="18" t="s">
        <v>72</v>
      </c>
    </row>
    <row r="4" spans="1:2" ht="15" x14ac:dyDescent="0.25">
      <c r="A4" s="17" t="s">
        <v>65</v>
      </c>
      <c r="B4" s="18" t="s">
        <v>66</v>
      </c>
    </row>
    <row r="5" spans="1:2" ht="15" x14ac:dyDescent="0.25">
      <c r="A5" s="17" t="s">
        <v>72</v>
      </c>
      <c r="B5" s="18" t="s">
        <v>67</v>
      </c>
    </row>
    <row r="6" spans="1:2" ht="15" x14ac:dyDescent="0.25">
      <c r="A6" s="17" t="s">
        <v>72</v>
      </c>
      <c r="B6" s="18" t="s">
        <v>72</v>
      </c>
    </row>
    <row r="7" spans="1:2" ht="15" x14ac:dyDescent="0.25">
      <c r="A7" s="17" t="s">
        <v>68</v>
      </c>
      <c r="B7" s="18" t="s">
        <v>69</v>
      </c>
    </row>
    <row r="8" spans="1:2" ht="15" x14ac:dyDescent="0.25">
      <c r="A8" s="17" t="s">
        <v>72</v>
      </c>
      <c r="B8" s="18" t="s">
        <v>72</v>
      </c>
    </row>
    <row r="9" spans="1:2" ht="15" x14ac:dyDescent="0.25">
      <c r="A9" s="17" t="s">
        <v>70</v>
      </c>
      <c r="B9" s="18" t="s">
        <v>71</v>
      </c>
    </row>
  </sheetData>
  <mergeCells count="1">
    <mergeCell ref="A1:B1"/>
  </mergeCells>
  <pageMargins left="0.75" right="0.75" top="1" bottom="1" header="0.5" footer="0.5"/>
  <pageSetup fitToHeight="999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Appor_Req_to_OMB</vt:lpstr>
      <vt:lpstr>OMB Footnotes</vt:lpstr>
      <vt:lpstr>Approval_Info</vt:lpstr>
      <vt:lpstr>Appor_Req_to_OMB!Print_Titles</vt:lpstr>
      <vt:lpstr>'OMB Footnotes'!Print_Titles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axlsx</dc:creator>
  <cp:lastModifiedBy>Apportionment</cp:lastModifiedBy>
  <cp:revision>0</cp:revision>
  <dcterms:created xsi:type="dcterms:W3CDTF">2024-09-26T09:28:57Z</dcterms:created>
  <dcterms:modified xsi:type="dcterms:W3CDTF">2024-09-26T13:30:01Z</dcterms:modified>
</cp:coreProperties>
</file>