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<sst xmlns="http://schemas.openxmlformats.org/spreadsheetml/2006/main" count="292" uniqueCount="73">
  <si>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</si>
  <si>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</si>
  <si>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</si>
  <si>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</si>
  <si>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</si>
  <si>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</si>
  <si>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</si>
  <si>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</si>
  <si>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</si>
  <si>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</si>
  <si>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</si>
  <si>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</si>
  <si>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</si>
  <si>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</si>
  <si>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</si>
  <si>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</si>
  <si>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/2024</t>
  </si>
  <si>
    <t>0100</t>
  </si>
  <si>
    <t>IterNo</t>
  </si>
  <si>
    <t>Last Approved Apportionment: 2024-08-05</t>
  </si>
  <si>
    <t>RptCat</t>
  </si>
  <si>
    <t>NO</t>
  </si>
  <si>
    <t>Reporting Categories</t>
  </si>
  <si>
    <t>AdjAut</t>
  </si>
  <si>
    <t>Adjustment Authority provided</t>
  </si>
  <si>
    <t>Unob Bal: Transferred from other accounts</t>
  </si>
  <si>
    <t>B3</t>
  </si>
  <si>
    <t>BA: Disc: Appropriation</t>
  </si>
  <si>
    <t>B8, B9</t>
  </si>
  <si>
    <t>BA: Disc: Approps transferred to other accounts</t>
  </si>
  <si>
    <t>B4</t>
  </si>
  <si>
    <t>BA: Disc: Approps transferred from other accounts</t>
  </si>
  <si>
    <t>BA: Disc: Spending auth: Collected</t>
  </si>
  <si>
    <t>B5</t>
  </si>
  <si>
    <t>BA: Disc: Spending auth: Chng uncoll pymts Fed src</t>
  </si>
  <si>
    <t>BA: Disc: Spending auth:Antic colls, reimbs, other</t>
  </si>
  <si>
    <t>B6, B7</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</si>
  <si>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</si>
  <si>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</si>
  <si>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</si>
  <si>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</si>
  <si>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</si>
  <si>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</si>
  <si>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</si>
  <si>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</si>
  <si>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</si>
  <si>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</si>
  <si>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</si>
  <si>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</si>
  <si>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</si>
  <si>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(17) FY 24-39 IR transfers $1,292,000 in accordance with provisions in division A of P.L. 118-47.  (16) FY 24-36 IR transfers $150,000 in accordance with division M of P.L. 117-328.  (11) FY 24-23 IR transfers $5,045,502 in accordance with provisions in division A of P.L. 118-47.  (11) FY 24-26 IR transfers $46,382,000 in accordance with provisions in division A of P.L. 118-47.  (7) FY 24-16 IR transfers $857,950 in accordance with provisions in division A of P.L. 118-35.  (6) FY 24-14 IR transfers $6,254,000 in accordance with provisions in division A of P.L. 118-35.  (5) FY 24-08 IR transfers $19,883,000 and FY 24-09 IR transfers $2,246,236 ($360,000 in unobligated Environmental Restoration funds and $1,886,236 in FY24 appropriated Environmental Restoration funds) in accordance with provisions in division A of P.L. 118-22.  (4) FY 24-07 IR transfers $100,000 in accordance with division M of P.L. 117-328.  (2) FY 24-03 IR transfers $11,558,000 in accordance with provisions in division A of P.L. 118-15.  (1) FY 24-02 IR transfers $3,547,312 ($2,372,000 in unobligated Environmental Restoration funds and $1,175,312 in FY24 appropriated Environmental Restoration funds) in accordance with provisions in division A of P.L. 118-15.</t>
  </si>
  <si>
    <t xml:space="preserve">B4 </t>
  </si>
  <si>
    <t>(20) FY 24-43 IR transfers $-50,000,000 in accordance with section 8066 of division A of P.L. 118-47.  (20) FY 24-41 IR transfers $-50,000,000 in accordance with section 8066 of division A of P.L. 118-47.  (19) FY 24-06 LTR transfers $-15,000,000 in accordance with section 1314 of P.L. 118-31.  (19) FY 24-34 transfers $-47,000,000 in accordance with section 8131 of division A of P.L. 118-47.  (18) FY 24-37 IR transfers $-2,074,623,000 in accordance with section 101 of division A of P.L. 118-50.  (17) FY 24-40 IR transfers $-30,000,000 in accordance with sections 8005 and 8006 of division A of P.L. 118-47.  (15) FY 24-30 IR transfers $-524,400,000 in accordance with section 101 of division C of P.L. 118-50.  (14) FY 24-33 IR transfers $-4,500,000 in accordance with section 8006 of division A of P.L. 118-47.  (13) FY 24-05 LTR transfers $-5,000,000 in accordance with section 333 of P.L. 118-31.  (12) FY 24-29 IR transfers $-6,956,000 in accordance with section 8054 of division A of P.L. 118-47.  (8) FY 24-17 IR transfers $-3,115,000 in accordance with provisions in division A of P.L. 118-35.  (3) FY 24-06 IR transfers $-4,214,000 in accordance with provisions in division A of P.L. 118-15 and section 8055 of division C of P.L. 117-328.</t>
  </si>
  <si>
    <t xml:space="preserve">B5 </t>
  </si>
  <si>
    <t>Per the February 2024 SF-133</t>
  </si>
  <si>
    <t xml:space="preserve">B6 </t>
  </si>
  <si>
    <t>Total reimbursable authority in the account is $3,528,744,000.</t>
  </si>
  <si>
    <t xml:space="preserve">B7 </t>
  </si>
  <si>
    <t>Apportioned anticipated budgetary resources, once realized, do not need to be reapportioned unless the amount realized exceeds the conditions on the total amount apportioned (A-11 section 120.49).</t>
  </si>
  <si>
    <t xml:space="preserve">B8 </t>
  </si>
  <si>
    <t>Funds provided by PL #118-47 in the amount of $50,468,754,000 PLUS Section 8051 in the amount of $49,000,000 PLUS Section 8066 in the amount of $100,000,000 MINUS section 8026(e) in the amount of $-1,466,000 MINUS Section 8127 in the amount of $-143,000,000 MINUS Section 8128 in the amount of $-26,800,000 MINUS section 8130 in the amount of $-31,901,000 signed by the President March 23, 2024.</t>
  </si>
  <si>
    <t xml:space="preserve">B9 </t>
  </si>
  <si>
    <t>Funds provided by P.L. 118-50 in the amount of $2,982,400,000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</si>
  <si>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</si>
  <si>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</si>
  <si>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</si>
  <si>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</si>
  <si>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</si>
  <si>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</si>
  <si>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2024-08-12 01:42 PM</t>
  </si>
  <si>
    <t xml:space="preserve">TAF(s) Included: </t>
  </si>
  <si>
    <t xml:space="preserve">97-0100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</si>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</sst>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97</v>
      </c>
      <c r="B13" s="1" t="s">
        <v>72</v>
      </c>
      <c r="C13" s="1">
        <v>2024</v>
      </c>
      <c r="D13" s="1" t="s">
        <v>17</v>
      </c>
      <c r="E13" s="1" t="s">
        <v>72</v>
      </c>
      <c r="F13" s="1" t="s">
        <v>72</v>
      </c>
      <c r="G13" s="4" t="s">
        <v>18</v>
      </c>
      <c r="H13" s="5">
        <v>20</v>
      </c>
      <c r="I13" s="5" t="s">
        <v>19</v>
      </c>
      <c r="J13" s="8"/>
      <c r="K13" s="6" t="s">
        <v>72</v>
      </c>
    </row>
    <row r="14" spans="1:11" x14ac:dyDescent="0.2">
      <c r="A14" s="1">
        <v>97</v>
      </c>
      <c r="B14" s="1" t="s">
        <v>72</v>
      </c>
      <c r="C14" s="1">
        <v>2024</v>
      </c>
      <c r="D14" s="1" t="s">
        <v>17</v>
      </c>
      <c r="E14" s="1" t="s">
        <v>72</v>
      </c>
      <c r="F14" s="1" t="s">
        <v>72</v>
      </c>
      <c r="G14" s="4" t="s">
        <v>20</v>
      </c>
      <c r="H14" s="5" t="s">
        <v>21</v>
      </c>
      <c r="I14" s="5" t="s">
        <v>22</v>
      </c>
      <c r="J14" s="8"/>
      <c r="K14" s="6" t="s">
        <v>72</v>
      </c>
    </row>
    <row r="15" spans="1:11" x14ac:dyDescent="0.2">
      <c r="A15" s="1">
        <v>97</v>
      </c>
      <c r="B15" s="1" t="s">
        <v>72</v>
      </c>
      <c r="C15" s="1">
        <v>2024</v>
      </c>
      <c r="D15" s="1" t="s">
        <v>17</v>
      </c>
      <c r="E15" s="1" t="s">
        <v>72</v>
      </c>
      <c r="F15" s="1" t="s">
        <v>72</v>
      </c>
      <c r="G15" s="4" t="s">
        <v>23</v>
      </c>
      <c r="H15" s="5" t="s">
        <v>21</v>
      </c>
      <c r="I15" s="5" t="s">
        <v>24</v>
      </c>
      <c r="J15" s="8"/>
      <c r="K15" s="6" t="s">
        <v>72</v>
      </c>
    </row>
    <row r="16" spans="1:11" x14ac:dyDescent="0.2">
      <c r="A16" s="1">
        <v>97</v>
      </c>
      <c r="B16" s="1" t="s">
        <v>72</v>
      </c>
      <c r="C16" s="1">
        <v>2024</v>
      </c>
      <c r="D16" s="1" t="s">
        <v>17</v>
      </c>
      <c r="E16" s="1" t="s">
        <v>72</v>
      </c>
      <c r="F16" s="1" t="s">
        <v>72</v>
      </c>
      <c r="G16" s="4">
        <v>1011</v>
      </c>
      <c r="H16" s="5" t="s">
        <v>72</v>
      </c>
      <c r="I16" s="5" t="s">
        <v>25</v>
      </c>
      <c r="J16" s="8">
        <v>4274000</v>
      </c>
      <c r="K16" s="6" t="s">
        <v>26</v>
      </c>
    </row>
    <row r="17" spans="1:11" ht="25.5" x14ac:dyDescent="0.2">
      <c r="A17" s="1">
        <v>97</v>
      </c>
      <c r="B17" s="1" t="s">
        <v>72</v>
      </c>
      <c r="C17" s="1">
        <v>2024</v>
      </c>
      <c r="D17" s="1" t="s">
        <v>17</v>
      </c>
      <c r="E17" s="1" t="s">
        <v>72</v>
      </c>
      <c r="F17" s="1" t="s">
        <v>72</v>
      </c>
      <c r="G17" s="4">
        <v>1100</v>
      </c>
      <c r="H17" s="5" t="s">
        <v>72</v>
      </c>
      <c r="I17" s="5" t="s">
        <v>27</v>
      </c>
      <c r="J17" s="8">
        <v>53396987000</v>
      </c>
      <c r="K17" s="6" t="s">
        <v>28</v>
      </c>
    </row>
    <row r="18" spans="1:11" x14ac:dyDescent="0.2">
      <c r="A18" s="1">
        <v>97</v>
      </c>
      <c r="B18" s="1" t="s">
        <v>72</v>
      </c>
      <c r="C18" s="1">
        <v>2024</v>
      </c>
      <c r="D18" s="1" t="s">
        <v>17</v>
      </c>
      <c r="E18" s="1" t="s">
        <v>72</v>
      </c>
      <c r="F18" s="1" t="s">
        <v>72</v>
      </c>
      <c r="G18" s="4">
        <v>1120</v>
      </c>
      <c r="H18" s="5" t="s">
        <v>72</v>
      </c>
      <c r="I18" s="5" t="s">
        <v>29</v>
      </c>
      <c r="J18" s="8">
        <v>-2814808000</v>
      </c>
      <c r="K18" s="6" t="s">
        <v>30</v>
      </c>
    </row>
    <row r="19" spans="1:11" x14ac:dyDescent="0.2">
      <c r="A19" s="1">
        <v>97</v>
      </c>
      <c r="B19" s="1" t="s">
        <v>72</v>
      </c>
      <c r="C19" s="1">
        <v>2024</v>
      </c>
      <c r="D19" s="1" t="s">
        <v>17</v>
      </c>
      <c r="E19" s="1" t="s">
        <v>72</v>
      </c>
      <c r="F19" s="1" t="s">
        <v>72</v>
      </c>
      <c r="G19" s="4">
        <v>1121</v>
      </c>
      <c r="H19" s="5" t="s">
        <v>72</v>
      </c>
      <c r="I19" s="5" t="s">
        <v>31</v>
      </c>
      <c r="J19" s="8">
        <v>93042000</v>
      </c>
      <c r="K19" s="6" t="s">
        <v>26</v>
      </c>
    </row>
    <row r="20" spans="1:11" x14ac:dyDescent="0.2">
      <c r="A20" s="1">
        <v>97</v>
      </c>
      <c r="B20" s="1" t="s">
        <v>72</v>
      </c>
      <c r="C20" s="1">
        <v>2024</v>
      </c>
      <c r="D20" s="1" t="s">
        <v>17</v>
      </c>
      <c r="E20" s="1" t="s">
        <v>72</v>
      </c>
      <c r="F20" s="1" t="s">
        <v>72</v>
      </c>
      <c r="G20" s="4">
        <v>1700</v>
      </c>
      <c r="H20" s="5" t="s">
        <v>72</v>
      </c>
      <c r="I20" s="5" t="s">
        <v>32</v>
      </c>
      <c r="J20" s="8">
        <v>169260974</v>
      </c>
      <c r="K20" s="6" t="s">
        <v>33</v>
      </c>
    </row>
    <row r="21" spans="1:11" x14ac:dyDescent="0.2">
      <c r="A21" s="1">
        <v>97</v>
      </c>
      <c r="B21" s="1" t="s">
        <v>72</v>
      </c>
      <c r="C21" s="1">
        <v>2024</v>
      </c>
      <c r="D21" s="1" t="s">
        <v>17</v>
      </c>
      <c r="E21" s="1" t="s">
        <v>72</v>
      </c>
      <c r="F21" s="1" t="s">
        <v>72</v>
      </c>
      <c r="G21" s="4">
        <v>1701</v>
      </c>
      <c r="H21" s="5" t="s">
        <v>72</v>
      </c>
      <c r="I21" s="5" t="s">
        <v>34</v>
      </c>
      <c r="J21" s="8">
        <v>670738547</v>
      </c>
      <c r="K21" s="6" t="s">
        <v>33</v>
      </c>
    </row>
    <row r="22" spans="1:11" ht="25.5" x14ac:dyDescent="0.2">
      <c r="A22" s="1">
        <v>97</v>
      </c>
      <c r="B22" s="1" t="s">
        <v>72</v>
      </c>
      <c r="C22" s="1">
        <v>2024</v>
      </c>
      <c r="D22" s="1" t="s">
        <v>17</v>
      </c>
      <c r="E22" s="1" t="s">
        <v>72</v>
      </c>
      <c r="F22" s="1" t="s">
        <v>72</v>
      </c>
      <c r="G22" s="4">
        <v>1740</v>
      </c>
      <c r="H22" s="5" t="s">
        <v>72</v>
      </c>
      <c r="I22" s="5" t="s">
        <v>35</v>
      </c>
      <c r="J22" s="8">
        <v>2688744479</v>
      </c>
      <c r="K22" s="6" t="s">
        <v>36</v>
      </c>
    </row>
    <row r="23" spans="1:11" x14ac:dyDescent="0.2">
      <c r="A23" s="10">
        <v>97</v>
      </c>
      <c r="B23" s="10" t="s">
        <v>72</v>
      </c>
      <c r="C23" s="10">
        <v>2024</v>
      </c>
      <c r="D23" s="10" t="s">
        <v>17</v>
      </c>
      <c r="E23" s="10" t="s">
        <v>72</v>
      </c>
      <c r="F23" s="10" t="s">
        <v>72</v>
      </c>
      <c r="G23" s="11">
        <v>1920</v>
      </c>
      <c r="H23" s="11" t="s">
        <v>72</v>
      </c>
      <c r="I23" s="11" t="s">
        <v>37</v>
      </c>
      <c r="J23" s="12">
        <f>SUM(J16:J22)</f>
        <v>54208239000</v>
      </c>
      <c r="K23" s="13" t="s">
        <v>72</v>
      </c>
    </row>
    <row r="24" spans="1:11" x14ac:dyDescent="0.2">
      <c r="A24" s="1">
        <v>97</v>
      </c>
      <c r="B24" s="1" t="s">
        <v>72</v>
      </c>
      <c r="C24" s="1">
        <v>2024</v>
      </c>
      <c r="D24" s="1" t="s">
        <v>17</v>
      </c>
      <c r="E24" s="1" t="s">
        <v>72</v>
      </c>
      <c r="F24" s="1" t="s">
        <v>72</v>
      </c>
      <c r="G24" s="4">
        <v>6003</v>
      </c>
      <c r="H24" s="5" t="s">
        <v>72</v>
      </c>
      <c r="I24" s="5" t="s">
        <v>38</v>
      </c>
      <c r="J24" s="8">
        <v>17974890777</v>
      </c>
      <c r="K24" s="6" t="s">
        <v>72</v>
      </c>
    </row>
    <row r="25" spans="1:11" x14ac:dyDescent="0.2">
      <c r="A25" s="1">
        <v>97</v>
      </c>
      <c r="B25" s="1" t="s">
        <v>72</v>
      </c>
      <c r="C25" s="1">
        <v>2024</v>
      </c>
      <c r="D25" s="1" t="s">
        <v>17</v>
      </c>
      <c r="E25" s="1" t="s">
        <v>72</v>
      </c>
      <c r="F25" s="1" t="s">
        <v>72</v>
      </c>
      <c r="G25" s="4">
        <v>6004</v>
      </c>
      <c r="H25" s="5" t="s">
        <v>72</v>
      </c>
      <c r="I25" s="5" t="s">
        <v>39</v>
      </c>
      <c r="J25" s="8">
        <v>2969989450</v>
      </c>
      <c r="K25" s="6" t="s">
        <v>72</v>
      </c>
    </row>
    <row r="26" spans="1:11" x14ac:dyDescent="0.2">
      <c r="A26" s="1">
        <v>97</v>
      </c>
      <c r="B26" s="1" t="s">
        <v>72</v>
      </c>
      <c r="C26" s="1">
        <v>2024</v>
      </c>
      <c r="D26" s="1" t="s">
        <v>17</v>
      </c>
      <c r="E26" s="1" t="s">
        <v>72</v>
      </c>
      <c r="F26" s="1" t="s">
        <v>72</v>
      </c>
      <c r="G26" s="4">
        <v>6011</v>
      </c>
      <c r="H26" s="5" t="s">
        <v>72</v>
      </c>
      <c r="I26" s="5" t="s">
        <v>40</v>
      </c>
      <c r="J26" s="8">
        <v>29734614773</v>
      </c>
      <c r="K26" s="6" t="s">
        <v>72</v>
      </c>
    </row>
    <row r="27" spans="1:11" x14ac:dyDescent="0.2">
      <c r="A27" s="1">
        <v>97</v>
      </c>
      <c r="B27" s="1" t="s">
        <v>72</v>
      </c>
      <c r="C27" s="1">
        <v>2024</v>
      </c>
      <c r="D27" s="1" t="s">
        <v>17</v>
      </c>
      <c r="E27" s="1" t="s">
        <v>72</v>
      </c>
      <c r="F27" s="1" t="s">
        <v>72</v>
      </c>
      <c r="G27" s="4">
        <v>6012</v>
      </c>
      <c r="H27" s="5" t="s">
        <v>72</v>
      </c>
      <c r="I27" s="5" t="s">
        <v>41</v>
      </c>
      <c r="J27" s="8">
        <v>3528744000</v>
      </c>
      <c r="K27" s="6" t="s">
        <v>72</v>
      </c>
    </row>
    <row r="28" spans="1:11" x14ac:dyDescent="0.2">
      <c r="A28" s="10">
        <v>97</v>
      </c>
      <c r="B28" s="10" t="s">
        <v>72</v>
      </c>
      <c r="C28" s="10">
        <v>2024</v>
      </c>
      <c r="D28" s="10" t="s">
        <v>17</v>
      </c>
      <c r="E28" s="10" t="s">
        <v>72</v>
      </c>
      <c r="F28" s="10" t="s">
        <v>72</v>
      </c>
      <c r="G28" s="11">
        <v>6190</v>
      </c>
      <c r="H28" s="11" t="s">
        <v>72</v>
      </c>
      <c r="I28" s="11" t="s">
        <v>42</v>
      </c>
      <c r="J28" s="12">
        <f>IF(SUM(J16:J22)=SUM(J24:J27),SUM(J24:J27), "ERROR: Line 1920 &lt;&gt; Line 6190")</f>
        <v>54208239000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x14ac:dyDescent="0.2">
      <c r="A9" s="1" t="s">
        <v>72</v>
      </c>
      <c r="B9" s="9" t="s">
        <v>72</v>
      </c>
    </row>
    <row r="10" spans="1:2" x14ac:dyDescent="0.2">
      <c r="A10" s="1" t="s">
        <v>72</v>
      </c>
      <c r="B10" s="16" t="s">
        <v>48</v>
      </c>
    </row>
    <row r="11" spans="1:2" x14ac:dyDescent="0.2">
      <c r="A11" s="1" t="s">
        <v>72</v>
      </c>
      <c r="B11" s="9" t="s">
        <v>72</v>
      </c>
    </row>
    <row r="12" spans="1:2" ht="140.25" x14ac:dyDescent="0.2">
      <c r="A12" s="14" t="s">
        <v>49</v>
      </c>
      <c r="B12" s="15" t="s">
        <v>50</v>
      </c>
    </row>
    <row r="13" spans="1:2" ht="140.2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ht="51" x14ac:dyDescent="0.2">
      <c r="A17" s="14" t="s">
        <v>59</v>
      </c>
      <c r="B17" s="15" t="s">
        <v>60</v>
      </c>
    </row>
    <row r="18" spans="1:2"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2024-08-12T13:44:34Z</dcterms:created>
  <dcterms:modified xsi:type="dcterms:W3CDTF">2024-08-12T17:45:08Z</dcterms:modified>
</cp:coreProperties>
</file>