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18" i="1"/>
</calcChain>
</file>

<file path=xl/sharedStrings.xml><?xml version="1.0" encoding="utf-8"?>
<sst xmlns="http://schemas.openxmlformats.org/spreadsheetml/2006/main" count="384" uniqueCount="71">
  <si>
    <t>FY 2024 Apportionment</t>
  </si>
  <si>
    <t>Funds provided by Public Law 115-123, 116-20, 117-43,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</si>
  <si>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</si>
  <si>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</si>
  <si>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</si>
  <si>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</si>
  <si>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</si>
  <si>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</si>
  <si>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</si>
  <si>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</si>
  <si>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</si>
  <si>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</si>
  <si>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</si>
  <si>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</si>
  <si>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</si>
  <si>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Fisheries Disaster Assistance (006-48-2055)</t>
  </si>
  <si>
    <t>TAFS: 13-2055 /X</t>
  </si>
  <si>
    <t>X</t>
  </si>
  <si>
    <t>2055</t>
  </si>
  <si>
    <t>IterNo</t>
  </si>
  <si>
    <t>Last Approved Apportionment: 2023-09-29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</si>
  <si>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</si>
  <si>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</si>
  <si>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</si>
  <si>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</si>
  <si>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</si>
  <si>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</si>
  <si>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</si>
  <si>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Discretionary: Unob Bal: Brought forward, October 1</t>
  </si>
  <si>
    <t>Unob Bal: Antic recov of prior year unpd/pd obl</t>
  </si>
  <si>
    <t>Total budgetary resources avail (disc. and mand.)</t>
  </si>
  <si>
    <t>B1</t>
  </si>
  <si>
    <t>2019 Norton Sound Red King Crab (AK)</t>
  </si>
  <si>
    <t>2018 Port Gamble S'Klallam Puget Sound Coho Salmon (WA)</t>
  </si>
  <si>
    <t>2019 Chehalis and Black River Spring Chinook Salmon (WA)</t>
  </si>
  <si>
    <t>2019/2020 Eastern Bering Sea Tanner crab (AK)</t>
  </si>
  <si>
    <t>2020 Alaska Norton Sound, Yukon River, Chignik, Kuskokwim River, &amp; SE Alaska Salmon fisheries &amp; 2021</t>
  </si>
  <si>
    <t>2019 Swinomish Tribe's Salmon Fisheries</t>
  </si>
  <si>
    <t>Fisheries Disaster Assistance</t>
  </si>
  <si>
    <t>2019 Tulalip Tribe's Salmon Fisheries</t>
  </si>
  <si>
    <t>2019 Upper Skagit Tribe's Salmon Fisheries</t>
  </si>
  <si>
    <t>Lummi Nation's Salmon Fisheries (2015, 2017, 2017, 2019)</t>
  </si>
  <si>
    <t>2019 Squaxin Island Tribe's Salmon Fishery</t>
  </si>
  <si>
    <t>Alaska 2016 Salmon</t>
  </si>
  <si>
    <t>Port Gamble S'Klallam Tribe's Salmon Fisheries (2014 and 2019)</t>
  </si>
  <si>
    <t>2019 Yurok Tribe's Salmon Fishery</t>
  </si>
  <si>
    <t>2019 Freshwater Flooding (AL)</t>
  </si>
  <si>
    <t>2019 Freshwater Flooding (MS)</t>
  </si>
  <si>
    <t>2018 Penaeid Shrimp (GA)</t>
  </si>
  <si>
    <t>2019 Freshwater Flooding (LA)</t>
  </si>
  <si>
    <t>2019-2020 Peconic Bay Scallop (NY)</t>
  </si>
  <si>
    <t>Apportioned in FY 2025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</si>
  <si>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</si>
  <si>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</si>
  <si>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</si>
  <si>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</si>
  <si>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</si>
  <si>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[Footnote signifies that this TAFS has received or may receive an automatic apportionment.]</t>
  </si>
  <si>
    <t>Footnotes for Budgetary Resources</t>
  </si>
  <si>
    <t xml:space="preserve">B1 </t>
  </si>
  <si>
    <t>Pursuant to 31 U.S.C. 1553(b), not to exceed one percent of the total appropriation for this account is apportioned for the purpose of paying legitimate obligations related to canceled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</si>
  <si>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</si>
  <si>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</si>
  <si>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</si>
  <si>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</si>
  <si>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</si>
  <si>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</si>
  <si>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2023-12-06 04:59 PM</t>
  </si>
  <si>
    <t xml:space="preserve">TAF(s) Included: </t>
  </si>
  <si>
    <t xml:space="preserve">13-2055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</si>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</sst>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13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2</v>
      </c>
      <c r="I13" s="5" t="s">
        <v>20</v>
      </c>
      <c r="J13" s="8"/>
      <c r="K13" s="6" t="s">
        <v>70</v>
      </c>
    </row>
    <row r="14" spans="1:11" x14ac:dyDescent="0.2">
      <c r="A14" s="1">
        <v>13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13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25</v>
      </c>
      <c r="I15" s="5" t="s">
        <v>26</v>
      </c>
      <c r="J15" s="8"/>
      <c r="K15" s="6" t="s">
        <v>70</v>
      </c>
    </row>
    <row r="16" spans="1:11" x14ac:dyDescent="0.2">
      <c r="A16" s="1">
        <v>13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27</v>
      </c>
      <c r="I16" s="5" t="s">
        <v>28</v>
      </c>
      <c r="J16" s="8">
        <v>500091488</v>
      </c>
      <c r="K16" s="6" t="s">
        <v>70</v>
      </c>
    </row>
    <row r="17" spans="1:11" x14ac:dyDescent="0.2">
      <c r="A17" s="1">
        <v>13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1061</v>
      </c>
      <c r="H17" s="5" t="s">
        <v>70</v>
      </c>
      <c r="I17" s="5" t="s">
        <v>29</v>
      </c>
      <c r="J17" s="8">
        <v>300000</v>
      </c>
      <c r="K17" s="6" t="s">
        <v>70</v>
      </c>
    </row>
    <row r="18" spans="1:11" x14ac:dyDescent="0.2">
      <c r="A18" s="10">
        <v>13</v>
      </c>
      <c r="B18" s="10" t="s">
        <v>70</v>
      </c>
      <c r="C18" s="10" t="s">
        <v>17</v>
      </c>
      <c r="D18" s="10" t="s">
        <v>18</v>
      </c>
      <c r="E18" s="10" t="s">
        <v>70</v>
      </c>
      <c r="F18" s="10" t="s">
        <v>70</v>
      </c>
      <c r="G18" s="11">
        <v>1920</v>
      </c>
      <c r="H18" s="11" t="s">
        <v>70</v>
      </c>
      <c r="I18" s="11" t="s">
        <v>30</v>
      </c>
      <c r="J18" s="12">
        <f>SUM(J16:J17)</f>
        <v>500391488</v>
      </c>
      <c r="K18" s="13" t="s">
        <v>31</v>
      </c>
    </row>
    <row r="19" spans="1:11" x14ac:dyDescent="0.2">
      <c r="A19" s="1">
        <v>13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6023</v>
      </c>
      <c r="H19" s="5" t="s">
        <v>70</v>
      </c>
      <c r="I19" s="5" t="s">
        <v>32</v>
      </c>
      <c r="J19" s="8">
        <v>1433137</v>
      </c>
      <c r="K19" s="6" t="s">
        <v>70</v>
      </c>
    </row>
    <row r="20" spans="1:11" x14ac:dyDescent="0.2">
      <c r="A20" s="1">
        <v>13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6024</v>
      </c>
      <c r="H20" s="5" t="s">
        <v>70</v>
      </c>
      <c r="I20" s="5" t="s">
        <v>33</v>
      </c>
      <c r="J20" s="8">
        <v>116689</v>
      </c>
      <c r="K20" s="6" t="s">
        <v>70</v>
      </c>
    </row>
    <row r="21" spans="1:11" x14ac:dyDescent="0.2">
      <c r="A21" s="1">
        <v>13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6025</v>
      </c>
      <c r="H21" s="5" t="s">
        <v>70</v>
      </c>
      <c r="I21" s="5" t="s">
        <v>34</v>
      </c>
      <c r="J21" s="8">
        <v>153516</v>
      </c>
      <c r="K21" s="6" t="s">
        <v>70</v>
      </c>
    </row>
    <row r="22" spans="1:11" x14ac:dyDescent="0.2">
      <c r="A22" s="1">
        <v>13</v>
      </c>
      <c r="B22" s="1" t="s">
        <v>70</v>
      </c>
      <c r="C22" s="1" t="s">
        <v>17</v>
      </c>
      <c r="D22" s="1" t="s">
        <v>18</v>
      </c>
      <c r="E22" s="1" t="s">
        <v>70</v>
      </c>
      <c r="F22" s="1" t="s">
        <v>70</v>
      </c>
      <c r="G22" s="4">
        <v>6026</v>
      </c>
      <c r="H22" s="5" t="s">
        <v>70</v>
      </c>
      <c r="I22" s="5" t="s">
        <v>35</v>
      </c>
      <c r="J22" s="8">
        <v>12935199</v>
      </c>
      <c r="K22" s="6" t="s">
        <v>70</v>
      </c>
    </row>
    <row r="23" spans="1:11" x14ac:dyDescent="0.2">
      <c r="A23" s="1">
        <v>13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6027</v>
      </c>
      <c r="H23" s="5" t="s">
        <v>70</v>
      </c>
      <c r="I23" s="5" t="s">
        <v>36</v>
      </c>
      <c r="J23" s="8">
        <v>55928849</v>
      </c>
      <c r="K23" s="6" t="s">
        <v>70</v>
      </c>
    </row>
    <row r="24" spans="1:11" x14ac:dyDescent="0.2">
      <c r="A24" s="1">
        <v>13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6028</v>
      </c>
      <c r="H24" s="5" t="s">
        <v>70</v>
      </c>
      <c r="I24" s="5" t="s">
        <v>37</v>
      </c>
      <c r="J24" s="8">
        <v>2217075</v>
      </c>
      <c r="K24" s="6" t="s">
        <v>70</v>
      </c>
    </row>
    <row r="25" spans="1:11" x14ac:dyDescent="0.2">
      <c r="A25" s="1">
        <v>13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6033</v>
      </c>
      <c r="H25" s="5" t="s">
        <v>70</v>
      </c>
      <c r="I25" s="5" t="s">
        <v>38</v>
      </c>
      <c r="J25" s="8">
        <v>300000</v>
      </c>
      <c r="K25" s="6" t="s">
        <v>70</v>
      </c>
    </row>
    <row r="26" spans="1:11" x14ac:dyDescent="0.2">
      <c r="A26" s="1">
        <v>13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6057</v>
      </c>
      <c r="H26" s="5" t="s">
        <v>70</v>
      </c>
      <c r="I26" s="5" t="s">
        <v>39</v>
      </c>
      <c r="J26" s="8">
        <v>1642776</v>
      </c>
      <c r="K26" s="6" t="s">
        <v>70</v>
      </c>
    </row>
    <row r="27" spans="1:11" x14ac:dyDescent="0.2">
      <c r="A27" s="1">
        <v>13</v>
      </c>
      <c r="B27" s="1" t="s">
        <v>70</v>
      </c>
      <c r="C27" s="1" t="s">
        <v>17</v>
      </c>
      <c r="D27" s="1" t="s">
        <v>18</v>
      </c>
      <c r="E27" s="1" t="s">
        <v>70</v>
      </c>
      <c r="F27" s="1" t="s">
        <v>70</v>
      </c>
      <c r="G27" s="4">
        <v>6058</v>
      </c>
      <c r="H27" s="5" t="s">
        <v>70</v>
      </c>
      <c r="I27" s="5" t="s">
        <v>40</v>
      </c>
      <c r="J27" s="8">
        <v>294507</v>
      </c>
      <c r="K27" s="6" t="s">
        <v>70</v>
      </c>
    </row>
    <row r="28" spans="1:11" x14ac:dyDescent="0.2">
      <c r="A28" s="1">
        <v>13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6059</v>
      </c>
      <c r="H28" s="5" t="s">
        <v>70</v>
      </c>
      <c r="I28" s="5" t="s">
        <v>41</v>
      </c>
      <c r="J28" s="8">
        <v>11460882</v>
      </c>
      <c r="K28" s="6" t="s">
        <v>70</v>
      </c>
    </row>
    <row r="29" spans="1:11" x14ac:dyDescent="0.2">
      <c r="A29" s="1">
        <v>13</v>
      </c>
      <c r="B29" s="1" t="s">
        <v>70</v>
      </c>
      <c r="C29" s="1" t="s">
        <v>17</v>
      </c>
      <c r="D29" s="1" t="s">
        <v>18</v>
      </c>
      <c r="E29" s="1" t="s">
        <v>70</v>
      </c>
      <c r="F29" s="1" t="s">
        <v>70</v>
      </c>
      <c r="G29" s="4">
        <v>6060</v>
      </c>
      <c r="H29" s="5" t="s">
        <v>70</v>
      </c>
      <c r="I29" s="5" t="s">
        <v>42</v>
      </c>
      <c r="J29" s="8">
        <v>411508</v>
      </c>
      <c r="K29" s="6" t="s">
        <v>70</v>
      </c>
    </row>
    <row r="30" spans="1:11" x14ac:dyDescent="0.2">
      <c r="A30" s="1">
        <v>13</v>
      </c>
      <c r="B30" s="1" t="s">
        <v>70</v>
      </c>
      <c r="C30" s="1" t="s">
        <v>17</v>
      </c>
      <c r="D30" s="1" t="s">
        <v>18</v>
      </c>
      <c r="E30" s="1" t="s">
        <v>70</v>
      </c>
      <c r="F30" s="1" t="s">
        <v>70</v>
      </c>
      <c r="G30" s="4">
        <v>6061</v>
      </c>
      <c r="H30" s="5" t="s">
        <v>70</v>
      </c>
      <c r="I30" s="5" t="s">
        <v>43</v>
      </c>
      <c r="J30" s="8">
        <v>2</v>
      </c>
      <c r="K30" s="6" t="s">
        <v>70</v>
      </c>
    </row>
    <row r="31" spans="1:11" x14ac:dyDescent="0.2">
      <c r="A31" s="1">
        <v>13</v>
      </c>
      <c r="B31" s="1" t="s">
        <v>70</v>
      </c>
      <c r="C31" s="1" t="s">
        <v>17</v>
      </c>
      <c r="D31" s="1" t="s">
        <v>18</v>
      </c>
      <c r="E31" s="1" t="s">
        <v>70</v>
      </c>
      <c r="F31" s="1" t="s">
        <v>70</v>
      </c>
      <c r="G31" s="4">
        <v>6062</v>
      </c>
      <c r="H31" s="5" t="s">
        <v>70</v>
      </c>
      <c r="I31" s="5" t="s">
        <v>44</v>
      </c>
      <c r="J31" s="8">
        <v>550599</v>
      </c>
      <c r="K31" s="6" t="s">
        <v>70</v>
      </c>
    </row>
    <row r="32" spans="1:11" x14ac:dyDescent="0.2">
      <c r="A32" s="1">
        <v>13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6063</v>
      </c>
      <c r="H32" s="5" t="s">
        <v>70</v>
      </c>
      <c r="I32" s="5" t="s">
        <v>45</v>
      </c>
      <c r="J32" s="8">
        <v>853642</v>
      </c>
      <c r="K32" s="6" t="s">
        <v>70</v>
      </c>
    </row>
    <row r="33" spans="1:11" x14ac:dyDescent="0.2">
      <c r="A33" s="1">
        <v>13</v>
      </c>
      <c r="B33" s="1" t="s">
        <v>70</v>
      </c>
      <c r="C33" s="1" t="s">
        <v>17</v>
      </c>
      <c r="D33" s="1" t="s">
        <v>18</v>
      </c>
      <c r="E33" s="1" t="s">
        <v>70</v>
      </c>
      <c r="F33" s="1" t="s">
        <v>70</v>
      </c>
      <c r="G33" s="4">
        <v>6078</v>
      </c>
      <c r="H33" s="5" t="s">
        <v>70</v>
      </c>
      <c r="I33" s="5" t="s">
        <v>46</v>
      </c>
      <c r="J33" s="8">
        <v>1</v>
      </c>
      <c r="K33" s="6" t="s">
        <v>70</v>
      </c>
    </row>
    <row r="34" spans="1:11" x14ac:dyDescent="0.2">
      <c r="A34" s="1">
        <v>13</v>
      </c>
      <c r="B34" s="1" t="s">
        <v>70</v>
      </c>
      <c r="C34" s="1" t="s">
        <v>17</v>
      </c>
      <c r="D34" s="1" t="s">
        <v>18</v>
      </c>
      <c r="E34" s="1" t="s">
        <v>70</v>
      </c>
      <c r="F34" s="1" t="s">
        <v>70</v>
      </c>
      <c r="G34" s="4">
        <v>6079</v>
      </c>
      <c r="H34" s="5" t="s">
        <v>70</v>
      </c>
      <c r="I34" s="5" t="s">
        <v>47</v>
      </c>
      <c r="J34" s="8">
        <v>1</v>
      </c>
      <c r="K34" s="6" t="s">
        <v>70</v>
      </c>
    </row>
    <row r="35" spans="1:11" x14ac:dyDescent="0.2">
      <c r="A35" s="1">
        <v>13</v>
      </c>
      <c r="B35" s="1" t="s">
        <v>70</v>
      </c>
      <c r="C35" s="1" t="s">
        <v>17</v>
      </c>
      <c r="D35" s="1" t="s">
        <v>18</v>
      </c>
      <c r="E35" s="1" t="s">
        <v>70</v>
      </c>
      <c r="F35" s="1" t="s">
        <v>70</v>
      </c>
      <c r="G35" s="4">
        <v>6080</v>
      </c>
      <c r="H35" s="5" t="s">
        <v>70</v>
      </c>
      <c r="I35" s="5" t="s">
        <v>48</v>
      </c>
      <c r="J35" s="8">
        <v>7</v>
      </c>
      <c r="K35" s="6" t="s">
        <v>70</v>
      </c>
    </row>
    <row r="36" spans="1:11" x14ac:dyDescent="0.2">
      <c r="A36" s="1">
        <v>13</v>
      </c>
      <c r="B36" s="1" t="s">
        <v>70</v>
      </c>
      <c r="C36" s="1" t="s">
        <v>17</v>
      </c>
      <c r="D36" s="1" t="s">
        <v>18</v>
      </c>
      <c r="E36" s="1" t="s">
        <v>70</v>
      </c>
      <c r="F36" s="1" t="s">
        <v>70</v>
      </c>
      <c r="G36" s="4">
        <v>6090</v>
      </c>
      <c r="H36" s="5" t="s">
        <v>70</v>
      </c>
      <c r="I36" s="5" t="s">
        <v>49</v>
      </c>
      <c r="J36" s="8">
        <v>1</v>
      </c>
      <c r="K36" s="6" t="s">
        <v>70</v>
      </c>
    </row>
    <row r="37" spans="1:11" x14ac:dyDescent="0.2">
      <c r="A37" s="1">
        <v>13</v>
      </c>
      <c r="B37" s="1" t="s">
        <v>70</v>
      </c>
      <c r="C37" s="1" t="s">
        <v>17</v>
      </c>
      <c r="D37" s="1" t="s">
        <v>18</v>
      </c>
      <c r="E37" s="1" t="s">
        <v>70</v>
      </c>
      <c r="F37" s="1" t="s">
        <v>70</v>
      </c>
      <c r="G37" s="4">
        <v>6098</v>
      </c>
      <c r="H37" s="5" t="s">
        <v>70</v>
      </c>
      <c r="I37" s="5" t="s">
        <v>50</v>
      </c>
      <c r="J37" s="8">
        <v>796133</v>
      </c>
      <c r="K37" s="6" t="s">
        <v>70</v>
      </c>
    </row>
    <row r="38" spans="1:11" x14ac:dyDescent="0.2">
      <c r="A38" s="1">
        <v>13</v>
      </c>
      <c r="B38" s="1" t="s">
        <v>70</v>
      </c>
      <c r="C38" s="1" t="s">
        <v>17</v>
      </c>
      <c r="D38" s="1" t="s">
        <v>18</v>
      </c>
      <c r="E38" s="1" t="s">
        <v>70</v>
      </c>
      <c r="F38" s="1" t="s">
        <v>70</v>
      </c>
      <c r="G38" s="4">
        <v>6170</v>
      </c>
      <c r="H38" s="5" t="s">
        <v>70</v>
      </c>
      <c r="I38" s="5" t="s">
        <v>51</v>
      </c>
      <c r="J38" s="8">
        <v>411296964</v>
      </c>
      <c r="K38" s="6" t="s">
        <v>70</v>
      </c>
    </row>
    <row r="39" spans="1:11" x14ac:dyDescent="0.2">
      <c r="A39" s="10">
        <v>13</v>
      </c>
      <c r="B39" s="10" t="s">
        <v>70</v>
      </c>
      <c r="C39" s="10" t="s">
        <v>17</v>
      </c>
      <c r="D39" s="10" t="s">
        <v>18</v>
      </c>
      <c r="E39" s="10" t="s">
        <v>70</v>
      </c>
      <c r="F39" s="10" t="s">
        <v>70</v>
      </c>
      <c r="G39" s="11">
        <v>6190</v>
      </c>
      <c r="H39" s="11" t="s">
        <v>70</v>
      </c>
      <c r="I39" s="11" t="s">
        <v>52</v>
      </c>
      <c r="J39" s="12">
        <f>IF(SUM(J16:J17)=SUM(J19:J38),SUM(J19:J38), "ERROR: Line 1920 &lt;&gt; Line 6190")</f>
        <v>500391488</v>
      </c>
      <c r="K3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54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55</v>
      </c>
    </row>
    <row r="7" spans="1:2" x14ac:dyDescent="0.2">
      <c r="A7" s="1" t="s">
        <v>70</v>
      </c>
      <c r="B7" s="9" t="s">
        <v>70</v>
      </c>
    </row>
    <row r="8" spans="1:2" ht="38.25" x14ac:dyDescent="0.2">
      <c r="A8" s="14" t="s">
        <v>56</v>
      </c>
      <c r="B8" s="15" t="s">
        <v>57</v>
      </c>
    </row>
    <row r="9" spans="1:2" x14ac:dyDescent="0.2">
      <c r="A9" s="1" t="s">
        <v>70</v>
      </c>
      <c r="B9" s="9" t="s">
        <v>70</v>
      </c>
    </row>
    <row r="10" spans="1:2" x14ac:dyDescent="0.2">
      <c r="A10" s="1" t="s">
        <v>70</v>
      </c>
      <c r="B10" s="16" t="s">
        <v>58</v>
      </c>
    </row>
    <row r="11" spans="1:2" x14ac:dyDescent="0.2">
      <c r="A11" s="1" t="s">
        <v>70</v>
      </c>
      <c r="B11" s="9" t="s">
        <v>70</v>
      </c>
    </row>
    <row r="12" spans="1:2" ht="25.5" x14ac:dyDescent="0.2">
      <c r="A12" s="14" t="s">
        <v>59</v>
      </c>
      <c r="B12" s="15" t="s">
        <v>60</v>
      </c>
    </row>
    <row r="13" spans="1:2" x14ac:dyDescent="0.2">
      <c r="A13" s="1" t="s">
        <v>70</v>
      </c>
      <c r="B13" s="9" t="s">
        <v>70</v>
      </c>
    </row>
    <row r="14" spans="1:2" x14ac:dyDescent="0.2">
      <c r="A14" s="20" t="s">
        <v>61</v>
      </c>
      <c r="B14" s="19" t="s">
        <v>70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2023-12-06T16:59:29Z</dcterms:created>
  <dcterms:modified xsi:type="dcterms:W3CDTF">2023-12-06T21:59:29Z</dcterms:modified>
</cp:coreProperties>
</file>