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<sst xmlns="http://schemas.openxmlformats.org/spreadsheetml/2006/main" count="218" uniqueCount="53">
  <si>
    <t>FY 2024 Apportionment</t>
  </si>
  <si>
    <t>Funds provided by Public Law 117-58, 118-22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</si>
  <si>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</si>
  <si>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</si>
  <si>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</si>
  <si>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</si>
  <si>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</si>
  <si>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</si>
  <si>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</si>
  <si>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</si>
  <si>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</si>
  <si>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</si>
  <si>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</si>
  <si>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</si>
  <si>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</si>
  <si>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Pacific Coastal Salmon Recovery (006-48-1451)</t>
  </si>
  <si>
    <t>TAFS: 13-1451 2024/2025</t>
  </si>
  <si>
    <t>1451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</si>
  <si>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</si>
  <si>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</si>
  <si>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</si>
  <si>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</si>
  <si>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</si>
  <si>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</si>
  <si>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</si>
  <si>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</si>
  <si>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Disc: Approps transferred to other accounts</t>
  </si>
  <si>
    <t>B1</t>
  </si>
  <si>
    <t>BA: Disc: Advance appropriation</t>
  </si>
  <si>
    <t>Total budgetary resources avail (disc. and mand.)</t>
  </si>
  <si>
    <t>B2</t>
  </si>
  <si>
    <t>National Marine Fisheries Service - IIJA (P.L. 117-58)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</si>
  <si>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</si>
  <si>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</si>
  <si>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</si>
  <si>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</si>
  <si>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</si>
  <si>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received funds pursuant to the FY 2024 short-term continuing resolution (P.L. 118-22, as amended), as automatically apportioned via OMB Bulletin 23-02. [Rationale: Footnote signifies that this TAFS has received or may receive an automatic apportionment.]</t>
  </si>
  <si>
    <t>Footnotes for Budgetary Resources</t>
  </si>
  <si>
    <t xml:space="preserve">B1 </t>
  </si>
  <si>
    <t>Pursuant to P.L. 108-447, $34,400 is transferred to the Operations, Research and Facilities Fund (13 24/25 1450) to support the Ernest F. Hollings Scholarship Fund.</t>
  </si>
  <si>
    <t xml:space="preserve">B2 </t>
  </si>
  <si>
    <t>Pursuant to 31 U.S.C. 1553(b), not to exceed one percent of the total appropriation for this account is apportioned for the purpose of paying legitimate obligations related to canceled appropriations.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</si>
  <si>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</si>
  <si>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</si>
  <si>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</si>
  <si>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</si>
  <si>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</si>
  <si>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</si>
  <si>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2024-01-26 12:36 PM</t>
  </si>
  <si>
    <t xml:space="preserve">TAF(s) Included: </t>
  </si>
  <si>
    <t xml:space="preserve">13-1451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</si>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</sst>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13</v>
      </c>
      <c r="B13" s="1">
        <v>2024</v>
      </c>
      <c r="C13" s="1">
        <v>2025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1</v>
      </c>
      <c r="I13" s="5" t="s">
        <v>19</v>
      </c>
      <c r="J13" s="8"/>
      <c r="K13" s="6" t="s">
        <v>52</v>
      </c>
    </row>
    <row r="14" spans="1:11" x14ac:dyDescent="0.2">
      <c r="A14" s="1">
        <v>13</v>
      </c>
      <c r="B14" s="1">
        <v>2024</v>
      </c>
      <c r="C14" s="1">
        <v>2025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13</v>
      </c>
      <c r="B15" s="1">
        <v>2024</v>
      </c>
      <c r="C15" s="1">
        <v>2025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24</v>
      </c>
      <c r="I15" s="5" t="s">
        <v>25</v>
      </c>
      <c r="J15" s="8"/>
      <c r="K15" s="6" t="s">
        <v>52</v>
      </c>
    </row>
    <row r="16" spans="1:11" x14ac:dyDescent="0.2">
      <c r="A16" s="1">
        <v>13</v>
      </c>
      <c r="B16" s="1">
        <v>2024</v>
      </c>
      <c r="C16" s="1">
        <v>2025</v>
      </c>
      <c r="D16" s="1" t="s">
        <v>17</v>
      </c>
      <c r="E16" s="1" t="s">
        <v>52</v>
      </c>
      <c r="F16" s="1" t="s">
        <v>52</v>
      </c>
      <c r="G16" s="4">
        <v>1120</v>
      </c>
      <c r="H16" s="5" t="s">
        <v>52</v>
      </c>
      <c r="I16" s="5" t="s">
        <v>26</v>
      </c>
      <c r="J16" s="8">
        <v>-34400</v>
      </c>
      <c r="K16" s="6" t="s">
        <v>27</v>
      </c>
    </row>
    <row r="17" spans="1:11" x14ac:dyDescent="0.2">
      <c r="A17" s="1">
        <v>13</v>
      </c>
      <c r="B17" s="1">
        <v>2024</v>
      </c>
      <c r="C17" s="1">
        <v>2025</v>
      </c>
      <c r="D17" s="1" t="s">
        <v>17</v>
      </c>
      <c r="E17" s="1" t="s">
        <v>52</v>
      </c>
      <c r="F17" s="1" t="s">
        <v>52</v>
      </c>
      <c r="G17" s="4">
        <v>1170</v>
      </c>
      <c r="H17" s="5" t="s">
        <v>52</v>
      </c>
      <c r="I17" s="5" t="s">
        <v>28</v>
      </c>
      <c r="J17" s="8">
        <v>34400000</v>
      </c>
      <c r="K17" s="6" t="s">
        <v>52</v>
      </c>
    </row>
    <row r="18" spans="1:11" x14ac:dyDescent="0.2">
      <c r="A18" s="10">
        <v>13</v>
      </c>
      <c r="B18" s="10">
        <v>2024</v>
      </c>
      <c r="C18" s="10">
        <v>2025</v>
      </c>
      <c r="D18" s="10" t="s">
        <v>17</v>
      </c>
      <c r="E18" s="10" t="s">
        <v>52</v>
      </c>
      <c r="F18" s="10" t="s">
        <v>52</v>
      </c>
      <c r="G18" s="11">
        <v>1920</v>
      </c>
      <c r="H18" s="11" t="s">
        <v>52</v>
      </c>
      <c r="I18" s="11" t="s">
        <v>29</v>
      </c>
      <c r="J18" s="12">
        <f>SUM(J16:J17)</f>
        <v>34365600</v>
      </c>
      <c r="K18" s="13" t="s">
        <v>30</v>
      </c>
    </row>
    <row r="19" spans="1:11" x14ac:dyDescent="0.2">
      <c r="A19" s="1">
        <v>13</v>
      </c>
      <c r="B19" s="1">
        <v>2024</v>
      </c>
      <c r="C19" s="1">
        <v>2025</v>
      </c>
      <c r="D19" s="1" t="s">
        <v>17</v>
      </c>
      <c r="E19" s="1" t="s">
        <v>52</v>
      </c>
      <c r="F19" s="1" t="s">
        <v>52</v>
      </c>
      <c r="G19" s="4">
        <v>6082</v>
      </c>
      <c r="H19" s="5" t="s">
        <v>52</v>
      </c>
      <c r="I19" s="5" t="s">
        <v>31</v>
      </c>
      <c r="J19" s="8">
        <v>34365600</v>
      </c>
      <c r="K19" s="6" t="s">
        <v>52</v>
      </c>
    </row>
    <row r="20" spans="1:11" x14ac:dyDescent="0.2">
      <c r="A20" s="10">
        <v>13</v>
      </c>
      <c r="B20" s="10">
        <v>2024</v>
      </c>
      <c r="C20" s="10">
        <v>2025</v>
      </c>
      <c r="D20" s="10" t="s">
        <v>17</v>
      </c>
      <c r="E20" s="10" t="s">
        <v>52</v>
      </c>
      <c r="F20" s="10" t="s">
        <v>52</v>
      </c>
      <c r="G20" s="11">
        <v>6190</v>
      </c>
      <c r="H20" s="11" t="s">
        <v>52</v>
      </c>
      <c r="I20" s="11" t="s">
        <v>32</v>
      </c>
      <c r="J20" s="12">
        <f>IF(SUM(J16:J17)=SUM(J19:J19),SUM(J19:J19), "ERROR: Line 1920 &lt;&gt; Line 6190")</f>
        <v>34365600</v>
      </c>
      <c r="K20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34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35</v>
      </c>
    </row>
    <row r="7" spans="1:2" x14ac:dyDescent="0.2">
      <c r="A7" s="1" t="s">
        <v>52</v>
      </c>
      <c r="B7" s="9" t="s">
        <v>52</v>
      </c>
    </row>
    <row r="8" spans="1:2" ht="38.25" x14ac:dyDescent="0.2">
      <c r="A8" s="14" t="s">
        <v>36</v>
      </c>
      <c r="B8" s="15" t="s">
        <v>37</v>
      </c>
    </row>
    <row r="9" spans="1:2" x14ac:dyDescent="0.2">
      <c r="A9" s="1" t="s">
        <v>52</v>
      </c>
      <c r="B9" s="9" t="s">
        <v>52</v>
      </c>
    </row>
    <row r="10" spans="1:2" x14ac:dyDescent="0.2">
      <c r="A10" s="1" t="s">
        <v>52</v>
      </c>
      <c r="B10" s="16" t="s">
        <v>38</v>
      </c>
    </row>
    <row r="11" spans="1:2" x14ac:dyDescent="0.2">
      <c r="A11" s="1" t="s">
        <v>52</v>
      </c>
      <c r="B11" s="9" t="s">
        <v>52</v>
      </c>
    </row>
    <row r="12" spans="1:2" ht="25.5" x14ac:dyDescent="0.2">
      <c r="A12" s="14" t="s">
        <v>39</v>
      </c>
      <c r="B12" s="15" t="s">
        <v>40</v>
      </c>
    </row>
    <row r="13" spans="1:2" ht="25.5" x14ac:dyDescent="0.2">
      <c r="A13" s="14" t="s">
        <v>41</v>
      </c>
      <c r="B13" s="15" t="s">
        <v>42</v>
      </c>
    </row>
    <row r="14" spans="1:2" x14ac:dyDescent="0.2">
      <c r="A14" s="1" t="s">
        <v>52</v>
      </c>
      <c r="B14" s="9" t="s">
        <v>52</v>
      </c>
    </row>
    <row r="15" spans="1:2" x14ac:dyDescent="0.2">
      <c r="A15" s="20" t="s">
        <v>43</v>
      </c>
      <c r="B15" s="19" t="s">
        <v>52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2024-01-26T12:36:36Z</dcterms:created>
  <dcterms:modified xsi:type="dcterms:W3CDTF">2024-01-26T17:36:36Z</dcterms:modified>
</cp:coreProperties>
</file>