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19" i="1"/>
</calcChain>
</file>

<file path=xl/sharedStrings.xml><?xml version="1.0" encoding="utf-8"?>
<sst xmlns="http://schemas.openxmlformats.org/spreadsheetml/2006/main" count="316" uniqueCount="66">
  <si>
    <t>FY 2024 Apportionment</t>
  </si>
  <si>
    <t>Funds provided by Public Law 117-328,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</si>
  <si>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</si>
  <si>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</si>
  <si>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</si>
  <si>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</si>
  <si>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</si>
  <si>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</si>
  <si>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</si>
  <si>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</si>
  <si>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</si>
  <si>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</si>
  <si>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</si>
  <si>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</si>
  <si>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</si>
  <si>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</si>
  <si>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2023/2024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</si>
  <si>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</si>
  <si>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</si>
  <si>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</si>
  <si>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</si>
  <si>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</si>
  <si>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</si>
  <si>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</si>
  <si>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</si>
  <si>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</si>
  <si>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</si>
  <si>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 October 1</t>
  </si>
  <si>
    <t>Unob Bal: Antic recov of prior year unpd/pd obl</t>
  </si>
  <si>
    <t>Dir</t>
  </si>
  <si>
    <t>BA: Disc: Spending auth: Antic colls, reimbs, other</t>
  </si>
  <si>
    <t>Total budgetary resources avail (disc. and mand.)</t>
  </si>
  <si>
    <t>National Ocean Service</t>
  </si>
  <si>
    <t>National Marine Fisheries Service</t>
  </si>
  <si>
    <t>Oceanic and Atmopheric Research</t>
  </si>
  <si>
    <t>National Weather Service</t>
  </si>
  <si>
    <t>National Environmental Satellite Data, and Info. Svs</t>
  </si>
  <si>
    <t>Mission Support</t>
  </si>
  <si>
    <t>Office of Marine and Aviation Operations</t>
  </si>
  <si>
    <t>NOAA Wide Support Services</t>
  </si>
  <si>
    <t>Disaster Relief Supplemental (P.L. 117-328)-disaster</t>
  </si>
  <si>
    <t>Disaster Relief Supplemental (P.L. 117-328)-base</t>
  </si>
  <si>
    <t>National Ocean Service - IIJA (P.L. 117-58)</t>
  </si>
  <si>
    <t>National Marine Fisheries Service - IIJA (P.L. 117-58)</t>
  </si>
  <si>
    <t>Oceanic and Atmospheric Research - IIJA (P.L. 117-58)</t>
  </si>
  <si>
    <t>National Weather Service - IIJA (P.L. 117-58)</t>
  </si>
  <si>
    <t>National Environmental Satellite Data, and Info. Svs - IIJA (P.L. 117-58)</t>
  </si>
  <si>
    <t>Mission Support - IIJA (P.L. 117-58)</t>
  </si>
  <si>
    <t>Office of Marine and Aviation Operations - IIJA (P.L. 117-58)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</si>
  <si>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</si>
  <si>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</si>
  <si>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</si>
  <si>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</si>
  <si>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</si>
  <si>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</si>
  <si>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</si>
  <si>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</si>
  <si>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</si>
  <si>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</si>
  <si>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</si>
  <si>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</si>
  <si>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</si>
  <si>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11:05 AM</t>
  </si>
  <si>
    <t xml:space="preserve">TAF(s) Included: </t>
  </si>
  <si>
    <t xml:space="preserve">13-1450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</si>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</sst>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1</v>
      </c>
      <c r="I13" s="5" t="s">
        <v>19</v>
      </c>
      <c r="J13" s="8"/>
      <c r="K13" s="6" t="s">
        <v>65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24</v>
      </c>
      <c r="I15" s="5" t="s">
        <v>25</v>
      </c>
      <c r="J15" s="8"/>
      <c r="K15" s="6" t="s">
        <v>65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>
        <v>793954547</v>
      </c>
      <c r="K16" s="6" t="s">
        <v>65</v>
      </c>
    </row>
    <row r="17" spans="1:11" x14ac:dyDescent="0.2">
      <c r="A17" s="1">
        <v>13</v>
      </c>
      <c r="B17" s="1">
        <v>2023</v>
      </c>
      <c r="C17" s="1">
        <v>2024</v>
      </c>
      <c r="D17" s="1" t="s">
        <v>17</v>
      </c>
      <c r="E17" s="1" t="s">
        <v>65</v>
      </c>
      <c r="F17" s="1" t="s">
        <v>65</v>
      </c>
      <c r="G17" s="4">
        <v>1061</v>
      </c>
      <c r="H17" s="5" t="s">
        <v>65</v>
      </c>
      <c r="I17" s="5" t="s">
        <v>28</v>
      </c>
      <c r="J17" s="8">
        <v>127909890</v>
      </c>
      <c r="K17" s="6" t="s">
        <v>65</v>
      </c>
    </row>
    <row r="18" spans="1:11" x14ac:dyDescent="0.2">
      <c r="A18" s="1">
        <v>13</v>
      </c>
      <c r="B18" s="1">
        <v>2023</v>
      </c>
      <c r="C18" s="1">
        <v>2024</v>
      </c>
      <c r="D18" s="1" t="s">
        <v>17</v>
      </c>
      <c r="E18" s="1" t="s">
        <v>65</v>
      </c>
      <c r="F18" s="1" t="s">
        <v>65</v>
      </c>
      <c r="G18" s="4">
        <v>1740</v>
      </c>
      <c r="H18" s="5" t="s">
        <v>29</v>
      </c>
      <c r="I18" s="5" t="s">
        <v>30</v>
      </c>
      <c r="J18" s="8">
        <v>160000</v>
      </c>
      <c r="K18" s="6" t="s">
        <v>65</v>
      </c>
    </row>
    <row r="19" spans="1:11" x14ac:dyDescent="0.2">
      <c r="A19" s="10">
        <v>13</v>
      </c>
      <c r="B19" s="10">
        <v>2023</v>
      </c>
      <c r="C19" s="10">
        <v>2024</v>
      </c>
      <c r="D19" s="10" t="s">
        <v>17</v>
      </c>
      <c r="E19" s="10" t="s">
        <v>65</v>
      </c>
      <c r="F19" s="10" t="s">
        <v>65</v>
      </c>
      <c r="G19" s="11">
        <v>1920</v>
      </c>
      <c r="H19" s="11" t="s">
        <v>65</v>
      </c>
      <c r="I19" s="11" t="s">
        <v>31</v>
      </c>
      <c r="J19" s="12">
        <f>SUM(J16:J18)</f>
        <v>922024437</v>
      </c>
      <c r="K19" s="13" t="s">
        <v>65</v>
      </c>
    </row>
    <row r="20" spans="1:11" x14ac:dyDescent="0.2">
      <c r="A20" s="1">
        <v>13</v>
      </c>
      <c r="B20" s="1">
        <v>2023</v>
      </c>
      <c r="C20" s="1">
        <v>2024</v>
      </c>
      <c r="D20" s="1" t="s">
        <v>17</v>
      </c>
      <c r="E20" s="1" t="s">
        <v>65</v>
      </c>
      <c r="F20" s="1" t="s">
        <v>65</v>
      </c>
      <c r="G20" s="4">
        <v>6011</v>
      </c>
      <c r="H20" s="5" t="s">
        <v>65</v>
      </c>
      <c r="I20" s="5" t="s">
        <v>32</v>
      </c>
      <c r="J20" s="8">
        <v>73615000</v>
      </c>
      <c r="K20" s="6" t="s">
        <v>65</v>
      </c>
    </row>
    <row r="21" spans="1:11" x14ac:dyDescent="0.2">
      <c r="A21" s="1">
        <v>13</v>
      </c>
      <c r="B21" s="1">
        <v>2023</v>
      </c>
      <c r="C21" s="1">
        <v>2024</v>
      </c>
      <c r="D21" s="1" t="s">
        <v>17</v>
      </c>
      <c r="E21" s="1" t="s">
        <v>65</v>
      </c>
      <c r="F21" s="1" t="s">
        <v>65</v>
      </c>
      <c r="G21" s="4">
        <v>6012</v>
      </c>
      <c r="H21" s="5" t="s">
        <v>65</v>
      </c>
      <c r="I21" s="5" t="s">
        <v>33</v>
      </c>
      <c r="J21" s="8">
        <v>113322000</v>
      </c>
      <c r="K21" s="6" t="s">
        <v>65</v>
      </c>
    </row>
    <row r="22" spans="1:11" x14ac:dyDescent="0.2">
      <c r="A22" s="1">
        <v>13</v>
      </c>
      <c r="B22" s="1">
        <v>2023</v>
      </c>
      <c r="C22" s="1">
        <v>2024</v>
      </c>
      <c r="D22" s="1" t="s">
        <v>17</v>
      </c>
      <c r="E22" s="1" t="s">
        <v>65</v>
      </c>
      <c r="F22" s="1" t="s">
        <v>65</v>
      </c>
      <c r="G22" s="4">
        <v>6013</v>
      </c>
      <c r="H22" s="5" t="s">
        <v>65</v>
      </c>
      <c r="I22" s="5" t="s">
        <v>34</v>
      </c>
      <c r="J22" s="8">
        <v>69635000</v>
      </c>
      <c r="K22" s="6" t="s">
        <v>65</v>
      </c>
    </row>
    <row r="23" spans="1:11" x14ac:dyDescent="0.2">
      <c r="A23" s="1">
        <v>13</v>
      </c>
      <c r="B23" s="1">
        <v>2023</v>
      </c>
      <c r="C23" s="1">
        <v>2024</v>
      </c>
      <c r="D23" s="1" t="s">
        <v>17</v>
      </c>
      <c r="E23" s="1" t="s">
        <v>65</v>
      </c>
      <c r="F23" s="1" t="s">
        <v>65</v>
      </c>
      <c r="G23" s="4">
        <v>6014</v>
      </c>
      <c r="H23" s="5" t="s">
        <v>65</v>
      </c>
      <c r="I23" s="5" t="s">
        <v>35</v>
      </c>
      <c r="J23" s="8">
        <v>77922000</v>
      </c>
      <c r="K23" s="6" t="s">
        <v>65</v>
      </c>
    </row>
    <row r="24" spans="1:11" x14ac:dyDescent="0.2">
      <c r="A24" s="1">
        <v>13</v>
      </c>
      <c r="B24" s="1">
        <v>2023</v>
      </c>
      <c r="C24" s="1">
        <v>2024</v>
      </c>
      <c r="D24" s="1" t="s">
        <v>17</v>
      </c>
      <c r="E24" s="1" t="s">
        <v>65</v>
      </c>
      <c r="F24" s="1" t="s">
        <v>65</v>
      </c>
      <c r="G24" s="4">
        <v>6015</v>
      </c>
      <c r="H24" s="5" t="s">
        <v>65</v>
      </c>
      <c r="I24" s="5" t="s">
        <v>36</v>
      </c>
      <c r="J24" s="8">
        <v>19015000</v>
      </c>
      <c r="K24" s="6" t="s">
        <v>65</v>
      </c>
    </row>
    <row r="25" spans="1:11" x14ac:dyDescent="0.2">
      <c r="A25" s="1">
        <v>13</v>
      </c>
      <c r="B25" s="1">
        <v>2023</v>
      </c>
      <c r="C25" s="1">
        <v>2024</v>
      </c>
      <c r="D25" s="1" t="s">
        <v>17</v>
      </c>
      <c r="E25" s="1" t="s">
        <v>65</v>
      </c>
      <c r="F25" s="1" t="s">
        <v>65</v>
      </c>
      <c r="G25" s="4">
        <v>6016</v>
      </c>
      <c r="H25" s="5" t="s">
        <v>65</v>
      </c>
      <c r="I25" s="5" t="s">
        <v>37</v>
      </c>
      <c r="J25" s="8">
        <v>93635984</v>
      </c>
      <c r="K25" s="6" t="s">
        <v>65</v>
      </c>
    </row>
    <row r="26" spans="1:11" x14ac:dyDescent="0.2">
      <c r="A26" s="1">
        <v>13</v>
      </c>
      <c r="B26" s="1">
        <v>2023</v>
      </c>
      <c r="C26" s="1">
        <v>2024</v>
      </c>
      <c r="D26" s="1" t="s">
        <v>17</v>
      </c>
      <c r="E26" s="1" t="s">
        <v>65</v>
      </c>
      <c r="F26" s="1" t="s">
        <v>65</v>
      </c>
      <c r="G26" s="4">
        <v>6017</v>
      </c>
      <c r="H26" s="5" t="s">
        <v>65</v>
      </c>
      <c r="I26" s="5" t="s">
        <v>38</v>
      </c>
      <c r="J26" s="8">
        <v>21985000</v>
      </c>
      <c r="K26" s="6" t="s">
        <v>65</v>
      </c>
    </row>
    <row r="27" spans="1:11" x14ac:dyDescent="0.2">
      <c r="A27" s="1">
        <v>13</v>
      </c>
      <c r="B27" s="1">
        <v>2023</v>
      </c>
      <c r="C27" s="1">
        <v>2024</v>
      </c>
      <c r="D27" s="1" t="s">
        <v>17</v>
      </c>
      <c r="E27" s="1" t="s">
        <v>65</v>
      </c>
      <c r="F27" s="1" t="s">
        <v>65</v>
      </c>
      <c r="G27" s="4">
        <v>6018</v>
      </c>
      <c r="H27" s="5" t="s">
        <v>65</v>
      </c>
      <c r="I27" s="5" t="s">
        <v>39</v>
      </c>
      <c r="J27" s="8">
        <v>41015000</v>
      </c>
      <c r="K27" s="6" t="s">
        <v>65</v>
      </c>
    </row>
    <row r="28" spans="1:11" x14ac:dyDescent="0.2">
      <c r="A28" s="1">
        <v>13</v>
      </c>
      <c r="B28" s="1">
        <v>2023</v>
      </c>
      <c r="C28" s="1">
        <v>2024</v>
      </c>
      <c r="D28" s="1" t="s">
        <v>17</v>
      </c>
      <c r="E28" s="1" t="s">
        <v>65</v>
      </c>
      <c r="F28" s="1" t="s">
        <v>65</v>
      </c>
      <c r="G28" s="4">
        <v>6019</v>
      </c>
      <c r="H28" s="5" t="s">
        <v>65</v>
      </c>
      <c r="I28" s="5" t="s">
        <v>40</v>
      </c>
      <c r="J28" s="8">
        <v>35000000</v>
      </c>
      <c r="K28" s="6" t="s">
        <v>65</v>
      </c>
    </row>
    <row r="29" spans="1:11" x14ac:dyDescent="0.2">
      <c r="A29" s="1">
        <v>13</v>
      </c>
      <c r="B29" s="1">
        <v>2023</v>
      </c>
      <c r="C29" s="1">
        <v>2024</v>
      </c>
      <c r="D29" s="1" t="s">
        <v>17</v>
      </c>
      <c r="E29" s="1" t="s">
        <v>65</v>
      </c>
      <c r="F29" s="1" t="s">
        <v>65</v>
      </c>
      <c r="G29" s="4">
        <v>6029</v>
      </c>
      <c r="H29" s="5" t="s">
        <v>65</v>
      </c>
      <c r="I29" s="5" t="s">
        <v>41</v>
      </c>
      <c r="J29" s="8">
        <v>16050810</v>
      </c>
      <c r="K29" s="6" t="s">
        <v>65</v>
      </c>
    </row>
    <row r="30" spans="1:11" x14ac:dyDescent="0.2">
      <c r="A30" s="1">
        <v>13</v>
      </c>
      <c r="B30" s="1">
        <v>2023</v>
      </c>
      <c r="C30" s="1">
        <v>2024</v>
      </c>
      <c r="D30" s="1" t="s">
        <v>17</v>
      </c>
      <c r="E30" s="1" t="s">
        <v>65</v>
      </c>
      <c r="F30" s="1" t="s">
        <v>65</v>
      </c>
      <c r="G30" s="4">
        <v>6081</v>
      </c>
      <c r="H30" s="5" t="s">
        <v>65</v>
      </c>
      <c r="I30" s="5" t="s">
        <v>42</v>
      </c>
      <c r="J30" s="8">
        <v>182274496</v>
      </c>
      <c r="K30" s="6" t="s">
        <v>65</v>
      </c>
    </row>
    <row r="31" spans="1:11" x14ac:dyDescent="0.2">
      <c r="A31" s="1">
        <v>13</v>
      </c>
      <c r="B31" s="1">
        <v>2023</v>
      </c>
      <c r="C31" s="1">
        <v>2024</v>
      </c>
      <c r="D31" s="1" t="s">
        <v>17</v>
      </c>
      <c r="E31" s="1" t="s">
        <v>65</v>
      </c>
      <c r="F31" s="1" t="s">
        <v>65</v>
      </c>
      <c r="G31" s="4">
        <v>6082</v>
      </c>
      <c r="H31" s="5" t="s">
        <v>65</v>
      </c>
      <c r="I31" s="5" t="s">
        <v>43</v>
      </c>
      <c r="J31" s="8">
        <v>115523622</v>
      </c>
      <c r="K31" s="6" t="s">
        <v>65</v>
      </c>
    </row>
    <row r="32" spans="1:11" x14ac:dyDescent="0.2">
      <c r="A32" s="1">
        <v>13</v>
      </c>
      <c r="B32" s="1">
        <v>2023</v>
      </c>
      <c r="C32" s="1">
        <v>2024</v>
      </c>
      <c r="D32" s="1" t="s">
        <v>17</v>
      </c>
      <c r="E32" s="1" t="s">
        <v>65</v>
      </c>
      <c r="F32" s="1" t="s">
        <v>65</v>
      </c>
      <c r="G32" s="4">
        <v>6083</v>
      </c>
      <c r="H32" s="5" t="s">
        <v>65</v>
      </c>
      <c r="I32" s="5" t="s">
        <v>44</v>
      </c>
      <c r="J32" s="8">
        <v>18671236</v>
      </c>
      <c r="K32" s="6" t="s">
        <v>65</v>
      </c>
    </row>
    <row r="33" spans="1:11" x14ac:dyDescent="0.2">
      <c r="A33" s="1">
        <v>13</v>
      </c>
      <c r="B33" s="1">
        <v>2023</v>
      </c>
      <c r="C33" s="1">
        <v>2024</v>
      </c>
      <c r="D33" s="1" t="s">
        <v>17</v>
      </c>
      <c r="E33" s="1" t="s">
        <v>65</v>
      </c>
      <c r="F33" s="1" t="s">
        <v>65</v>
      </c>
      <c r="G33" s="4">
        <v>6084</v>
      </c>
      <c r="H33" s="5" t="s">
        <v>65</v>
      </c>
      <c r="I33" s="5" t="s">
        <v>45</v>
      </c>
      <c r="J33" s="8">
        <v>37807875</v>
      </c>
      <c r="K33" s="6" t="s">
        <v>65</v>
      </c>
    </row>
    <row r="34" spans="1:11" x14ac:dyDescent="0.2">
      <c r="A34" s="1">
        <v>13</v>
      </c>
      <c r="B34" s="1">
        <v>2023</v>
      </c>
      <c r="C34" s="1">
        <v>2024</v>
      </c>
      <c r="D34" s="1" t="s">
        <v>17</v>
      </c>
      <c r="E34" s="1" t="s">
        <v>65</v>
      </c>
      <c r="F34" s="1" t="s">
        <v>65</v>
      </c>
      <c r="G34" s="4">
        <v>6085</v>
      </c>
      <c r="H34" s="5" t="s">
        <v>65</v>
      </c>
      <c r="I34" s="5" t="s">
        <v>46</v>
      </c>
      <c r="J34" s="8">
        <v>2224857</v>
      </c>
      <c r="K34" s="6" t="s">
        <v>65</v>
      </c>
    </row>
    <row r="35" spans="1:11" x14ac:dyDescent="0.2">
      <c r="A35" s="1">
        <v>13</v>
      </c>
      <c r="B35" s="1">
        <v>2023</v>
      </c>
      <c r="C35" s="1">
        <v>2024</v>
      </c>
      <c r="D35" s="1" t="s">
        <v>17</v>
      </c>
      <c r="E35" s="1" t="s">
        <v>65</v>
      </c>
      <c r="F35" s="1" t="s">
        <v>65</v>
      </c>
      <c r="G35" s="4">
        <v>6086</v>
      </c>
      <c r="H35" s="5" t="s">
        <v>65</v>
      </c>
      <c r="I35" s="5" t="s">
        <v>47</v>
      </c>
      <c r="J35" s="8">
        <v>4216667</v>
      </c>
      <c r="K35" s="6" t="s">
        <v>65</v>
      </c>
    </row>
    <row r="36" spans="1:11" x14ac:dyDescent="0.2">
      <c r="A36" s="1">
        <v>13</v>
      </c>
      <c r="B36" s="1">
        <v>2023</v>
      </c>
      <c r="C36" s="1">
        <v>2024</v>
      </c>
      <c r="D36" s="1" t="s">
        <v>17</v>
      </c>
      <c r="E36" s="1" t="s">
        <v>65</v>
      </c>
      <c r="F36" s="1" t="s">
        <v>65</v>
      </c>
      <c r="G36" s="4">
        <v>6087</v>
      </c>
      <c r="H36" s="5" t="s">
        <v>65</v>
      </c>
      <c r="I36" s="5" t="s">
        <v>48</v>
      </c>
      <c r="J36" s="8">
        <v>109890</v>
      </c>
      <c r="K36" s="6" t="s">
        <v>65</v>
      </c>
    </row>
    <row r="37" spans="1:11" x14ac:dyDescent="0.2">
      <c r="A37" s="10">
        <v>13</v>
      </c>
      <c r="B37" s="10">
        <v>2023</v>
      </c>
      <c r="C37" s="10">
        <v>2024</v>
      </c>
      <c r="D37" s="10" t="s">
        <v>17</v>
      </c>
      <c r="E37" s="10" t="s">
        <v>65</v>
      </c>
      <c r="F37" s="10" t="s">
        <v>65</v>
      </c>
      <c r="G37" s="11">
        <v>6190</v>
      </c>
      <c r="H37" s="11" t="s">
        <v>65</v>
      </c>
      <c r="I37" s="11" t="s">
        <v>49</v>
      </c>
      <c r="J37" s="12">
        <f>IF(SUM(J16:J18)=SUM(J20:J36),SUM(J20:J36), "ERROR: Line 1920 &lt;&gt; Line 6190")</f>
        <v>922024437</v>
      </c>
      <c r="K3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ht="38.25" x14ac:dyDescent="0.2">
      <c r="A8" s="14" t="s">
        <v>53</v>
      </c>
      <c r="B8" s="15" t="s">
        <v>54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2023-09-17T11:06:36Z</dcterms:created>
  <dcterms:modified xsi:type="dcterms:W3CDTF">2023-09-17T15:06:36Z</dcterms:modified>
</cp:coreProperties>
</file>