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<sst xmlns="http://schemas.openxmlformats.org/spreadsheetml/2006/main" count="292" uniqueCount="66">
  <si>
    <t>FY 2024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</si>
  <si>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</si>
  <si>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</si>
  <si>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</si>
  <si>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</si>
  <si>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</si>
  <si>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</si>
  <si>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</si>
  <si>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</si>
  <si>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</si>
  <si>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</si>
  <si>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</si>
  <si>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</si>
  <si>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</si>
  <si>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</si>
  <si>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Business and Industry Guaranteed Loans Financing Account (005-65-4227)</t>
  </si>
  <si>
    <t>TAFS: 12-4227 /X</t>
  </si>
  <si>
    <t>X</t>
  </si>
  <si>
    <t>4227</t>
  </si>
  <si>
    <t>IterNo</t>
  </si>
  <si>
    <t>Last Approved Apportionment: 2023-08-29</t>
  </si>
  <si>
    <t>RptCat</t>
  </si>
  <si>
    <t>NO</t>
  </si>
  <si>
    <t>Reporting Categories</t>
  </si>
  <si>
    <t>AdjAut</t>
  </si>
  <si>
    <t>YES</t>
  </si>
  <si>
    <t>Adjustment Authority provided</t>
  </si>
  <si>
    <t>ME</t>
  </si>
  <si>
    <t>Mandatory Estimated - Unob Bal: Brought forward, October 1</t>
  </si>
  <si>
    <t>Unob Bal: Antic cap trans and redemption of debt</t>
  </si>
  <si>
    <t>BA: Mand: Spending auth:Antic colls, reimbs, other - Other than guaranteed fees</t>
  </si>
  <si>
    <t>BA: Mand: Spending auth:Antic colls, reimbs, other - Guaranteed fees</t>
  </si>
  <si>
    <t>Total budgetary resources avail (disc. and mand.)</t>
  </si>
  <si>
    <t>B1,B2</t>
  </si>
  <si>
    <t>Interest to Treasury</t>
  </si>
  <si>
    <t>Capitalized costs, etc.</t>
  </si>
  <si>
    <t>Default Claims</t>
  </si>
  <si>
    <t>Budgetary Resources: Unappor bal, revolving fnd</t>
  </si>
  <si>
    <t>Total budgetary resources available</t>
  </si>
  <si>
    <t>A1, A2</t>
  </si>
  <si>
    <t>Program Level, Unused from prior years</t>
  </si>
  <si>
    <t>Application, Category B, Guaranteed loan program</t>
  </si>
  <si>
    <t>B3</t>
  </si>
  <si>
    <t>OMB Footnotes</t>
  </si>
  <si>
    <t>Footnotes for Apportioned Amounts</t>
  </si>
  <si>
    <t xml:space="preserve">A1 </t>
  </si>
  <si>
    <t>This apportionment provides estimated unobligated balances to be carried over from FY 2023. To the extent authorized by law, these amounts may be adjusted for indefinite appropriations, actual unobligated balances, actual recoveries of prior year obligations, actual reimbursements earned, including reimbursements and offsetting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</si>
  <si>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</si>
  <si>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12X4227, Line 6015, Interest to Treasury and 1840-01, BA: Mand: Spending auth: Antic colls, reimbs. Other - Other than Guaranteed Fees:  Additional amounts for the payments of interest to or from Treasury are automatically apportioned.[Rationale: Footnote signifies that this TAFS has received or may receive an automatic apportionment.]</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</si>
  <si>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</si>
  <si>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</si>
  <si>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</si>
  <si>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B2 </t>
  </si>
  <si>
    <t>12X4227, Line 1920 and 6190, Total budgetary resources available, are rounded up by a net of  $0.39.</t>
  </si>
  <si>
    <t xml:space="preserve">B3 </t>
  </si>
  <si>
    <t>12X4227, Line 8100, 8200, and 8211 Application, Category B, Guaranteed loan programs, are rounded by a net of  $0.87.</t>
  </si>
  <si>
    <t>End of File</t>
  </si>
  <si>
    <t>OMB Approved this apportionment request using
the web-based apportionment system</t>
  </si>
  <si>
    <t>Mark Affixed By:</t>
  </si>
  <si>
    <t>/s/ signature</t>
  </si>
  <si>
    <t xml:space="preserve">Deputy Associate Director for Natural Resources                                                                                                                                                         </t>
  </si>
  <si>
    <t>Signed On:</t>
  </si>
  <si>
    <t>2023-11-01 02:39 PM</t>
  </si>
  <si>
    <t xml:space="preserve">TAF(s) Included: </t>
  </si>
  <si>
    <t>12-4227 \X (Rural Business and Industry Guaranteed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</si>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</sst>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12</v>
      </c>
      <c r="B13" s="1" t="s">
        <v>65</v>
      </c>
      <c r="C13" s="1" t="s">
        <v>17</v>
      </c>
      <c r="D13" s="1" t="s">
        <v>18</v>
      </c>
      <c r="E13" s="1" t="s">
        <v>65</v>
      </c>
      <c r="F13" s="1" t="s">
        <v>65</v>
      </c>
      <c r="G13" s="4" t="s">
        <v>19</v>
      </c>
      <c r="H13" s="5">
        <v>2</v>
      </c>
      <c r="I13" s="5" t="s">
        <v>20</v>
      </c>
      <c r="J13" s="8"/>
      <c r="K13" s="6" t="s">
        <v>65</v>
      </c>
    </row>
    <row r="14" spans="1:11" x14ac:dyDescent="0.2">
      <c r="A14" s="1">
        <v>12</v>
      </c>
      <c r="B14" s="1" t="s">
        <v>65</v>
      </c>
      <c r="C14" s="1" t="s">
        <v>17</v>
      </c>
      <c r="D14" s="1" t="s">
        <v>18</v>
      </c>
      <c r="E14" s="1" t="s">
        <v>65</v>
      </c>
      <c r="F14" s="1" t="s">
        <v>65</v>
      </c>
      <c r="G14" s="4" t="s">
        <v>21</v>
      </c>
      <c r="H14" s="5" t="s">
        <v>22</v>
      </c>
      <c r="I14" s="5" t="s">
        <v>23</v>
      </c>
      <c r="J14" s="8"/>
      <c r="K14" s="6" t="s">
        <v>65</v>
      </c>
    </row>
    <row r="15" spans="1:11" x14ac:dyDescent="0.2">
      <c r="A15" s="1">
        <v>12</v>
      </c>
      <c r="B15" s="1" t="s">
        <v>65</v>
      </c>
      <c r="C15" s="1" t="s">
        <v>17</v>
      </c>
      <c r="D15" s="1" t="s">
        <v>18</v>
      </c>
      <c r="E15" s="1" t="s">
        <v>65</v>
      </c>
      <c r="F15" s="1" t="s">
        <v>65</v>
      </c>
      <c r="G15" s="4" t="s">
        <v>24</v>
      </c>
      <c r="H15" s="5" t="s">
        <v>25</v>
      </c>
      <c r="I15" s="5" t="s">
        <v>26</v>
      </c>
      <c r="J15" s="8"/>
      <c r="K15" s="6" t="s">
        <v>65</v>
      </c>
    </row>
    <row r="16" spans="1:11" x14ac:dyDescent="0.2">
      <c r="A16" s="1">
        <v>12</v>
      </c>
      <c r="B16" s="1" t="s">
        <v>65</v>
      </c>
      <c r="C16" s="1" t="s">
        <v>17</v>
      </c>
      <c r="D16" s="1" t="s">
        <v>18</v>
      </c>
      <c r="E16" s="1" t="s">
        <v>65</v>
      </c>
      <c r="F16" s="1" t="s">
        <v>65</v>
      </c>
      <c r="G16" s="4">
        <v>1000</v>
      </c>
      <c r="H16" s="5" t="s">
        <v>27</v>
      </c>
      <c r="I16" s="5" t="s">
        <v>28</v>
      </c>
      <c r="J16" s="8">
        <v>242994000</v>
      </c>
      <c r="K16" s="6" t="s">
        <v>65</v>
      </c>
    </row>
    <row r="17" spans="1:11" x14ac:dyDescent="0.2">
      <c r="A17" s="1">
        <v>12</v>
      </c>
      <c r="B17" s="1" t="s">
        <v>65</v>
      </c>
      <c r="C17" s="1" t="s">
        <v>17</v>
      </c>
      <c r="D17" s="1" t="s">
        <v>18</v>
      </c>
      <c r="E17" s="1" t="s">
        <v>65</v>
      </c>
      <c r="F17" s="1" t="s">
        <v>65</v>
      </c>
      <c r="G17" s="4">
        <v>1062</v>
      </c>
      <c r="H17" s="5" t="s">
        <v>65</v>
      </c>
      <c r="I17" s="5" t="s">
        <v>29</v>
      </c>
      <c r="J17" s="8">
        <v>-31879000</v>
      </c>
      <c r="K17" s="6" t="s">
        <v>65</v>
      </c>
    </row>
    <row r="18" spans="1:11" x14ac:dyDescent="0.2">
      <c r="A18" s="1">
        <v>12</v>
      </c>
      <c r="B18" s="1" t="s">
        <v>65</v>
      </c>
      <c r="C18" s="1" t="s">
        <v>17</v>
      </c>
      <c r="D18" s="1" t="s">
        <v>18</v>
      </c>
      <c r="E18" s="1" t="s">
        <v>65</v>
      </c>
      <c r="F18" s="1" t="s">
        <v>65</v>
      </c>
      <c r="G18" s="4">
        <v>1840</v>
      </c>
      <c r="H18" s="5">
        <v>1</v>
      </c>
      <c r="I18" s="5" t="s">
        <v>30</v>
      </c>
      <c r="J18" s="8">
        <v>37122000</v>
      </c>
      <c r="K18" s="6" t="s">
        <v>65</v>
      </c>
    </row>
    <row r="19" spans="1:11" x14ac:dyDescent="0.2">
      <c r="A19" s="1">
        <v>12</v>
      </c>
      <c r="B19" s="1" t="s">
        <v>65</v>
      </c>
      <c r="C19" s="1" t="s">
        <v>17</v>
      </c>
      <c r="D19" s="1" t="s">
        <v>18</v>
      </c>
      <c r="E19" s="1" t="s">
        <v>65</v>
      </c>
      <c r="F19" s="1" t="s">
        <v>65</v>
      </c>
      <c r="G19" s="4">
        <v>1840</v>
      </c>
      <c r="H19" s="5">
        <v>2</v>
      </c>
      <c r="I19" s="5" t="s">
        <v>31</v>
      </c>
      <c r="J19" s="8">
        <v>606341</v>
      </c>
      <c r="K19" s="6" t="s">
        <v>65</v>
      </c>
    </row>
    <row r="20" spans="1:11" ht="25.5" x14ac:dyDescent="0.2">
      <c r="A20" s="10">
        <v>12</v>
      </c>
      <c r="B20" s="10" t="s">
        <v>65</v>
      </c>
      <c r="C20" s="10" t="s">
        <v>17</v>
      </c>
      <c r="D20" s="10" t="s">
        <v>18</v>
      </c>
      <c r="E20" s="10" t="s">
        <v>65</v>
      </c>
      <c r="F20" s="10" t="s">
        <v>65</v>
      </c>
      <c r="G20" s="11">
        <v>1920</v>
      </c>
      <c r="H20" s="11" t="s">
        <v>65</v>
      </c>
      <c r="I20" s="11" t="s">
        <v>32</v>
      </c>
      <c r="J20" s="12">
        <f>SUM(J16:J19)</f>
        <v>248843341</v>
      </c>
      <c r="K20" s="13" t="s">
        <v>33</v>
      </c>
    </row>
    <row r="21" spans="1:11" x14ac:dyDescent="0.2">
      <c r="A21" s="1">
        <v>12</v>
      </c>
      <c r="B21" s="1" t="s">
        <v>65</v>
      </c>
      <c r="C21" s="1" t="s">
        <v>17</v>
      </c>
      <c r="D21" s="1" t="s">
        <v>18</v>
      </c>
      <c r="E21" s="1" t="s">
        <v>65</v>
      </c>
      <c r="F21" s="1" t="s">
        <v>65</v>
      </c>
      <c r="G21" s="4">
        <v>6015</v>
      </c>
      <c r="H21" s="5" t="s">
        <v>65</v>
      </c>
      <c r="I21" s="5" t="s">
        <v>34</v>
      </c>
      <c r="J21" s="8">
        <v>1614000</v>
      </c>
      <c r="K21" s="6" t="s">
        <v>65</v>
      </c>
    </row>
    <row r="22" spans="1:11" x14ac:dyDescent="0.2">
      <c r="A22" s="1">
        <v>12</v>
      </c>
      <c r="B22" s="1" t="s">
        <v>65</v>
      </c>
      <c r="C22" s="1" t="s">
        <v>17</v>
      </c>
      <c r="D22" s="1" t="s">
        <v>18</v>
      </c>
      <c r="E22" s="1" t="s">
        <v>65</v>
      </c>
      <c r="F22" s="1" t="s">
        <v>65</v>
      </c>
      <c r="G22" s="4">
        <v>6016</v>
      </c>
      <c r="H22" s="5" t="s">
        <v>65</v>
      </c>
      <c r="I22" s="5" t="s">
        <v>35</v>
      </c>
      <c r="J22" s="8">
        <v>1000000</v>
      </c>
      <c r="K22" s="6" t="s">
        <v>65</v>
      </c>
    </row>
    <row r="23" spans="1:11" x14ac:dyDescent="0.2">
      <c r="A23" s="1">
        <v>12</v>
      </c>
      <c r="B23" s="1" t="s">
        <v>65</v>
      </c>
      <c r="C23" s="1" t="s">
        <v>17</v>
      </c>
      <c r="D23" s="1" t="s">
        <v>18</v>
      </c>
      <c r="E23" s="1" t="s">
        <v>65</v>
      </c>
      <c r="F23" s="1" t="s">
        <v>65</v>
      </c>
      <c r="G23" s="4">
        <v>6017</v>
      </c>
      <c r="H23" s="5" t="s">
        <v>65</v>
      </c>
      <c r="I23" s="5" t="s">
        <v>36</v>
      </c>
      <c r="J23" s="8">
        <v>150000000</v>
      </c>
      <c r="K23" s="6" t="s">
        <v>65</v>
      </c>
    </row>
    <row r="24" spans="1:11" x14ac:dyDescent="0.2">
      <c r="A24" s="1">
        <v>12</v>
      </c>
      <c r="B24" s="1" t="s">
        <v>65</v>
      </c>
      <c r="C24" s="1" t="s">
        <v>17</v>
      </c>
      <c r="D24" s="1" t="s">
        <v>18</v>
      </c>
      <c r="E24" s="1" t="s">
        <v>65</v>
      </c>
      <c r="F24" s="1" t="s">
        <v>65</v>
      </c>
      <c r="G24" s="4">
        <v>6182</v>
      </c>
      <c r="H24" s="5" t="s">
        <v>65</v>
      </c>
      <c r="I24" s="5" t="s">
        <v>37</v>
      </c>
      <c r="J24" s="8">
        <v>96229341</v>
      </c>
      <c r="K24" s="6" t="s">
        <v>65</v>
      </c>
    </row>
    <row r="25" spans="1:11" ht="25.5" x14ac:dyDescent="0.2">
      <c r="A25" s="10">
        <v>12</v>
      </c>
      <c r="B25" s="10" t="s">
        <v>65</v>
      </c>
      <c r="C25" s="10" t="s">
        <v>17</v>
      </c>
      <c r="D25" s="10" t="s">
        <v>18</v>
      </c>
      <c r="E25" s="10" t="s">
        <v>65</v>
      </c>
      <c r="F25" s="10" t="s">
        <v>65</v>
      </c>
      <c r="G25" s="11">
        <v>6190</v>
      </c>
      <c r="H25" s="11" t="s">
        <v>65</v>
      </c>
      <c r="I25" s="11" t="s">
        <v>38</v>
      </c>
      <c r="J25" s="12">
        <f>IF(SUM(J16:J19)=SUM(J21:J24),SUM(J21:J24), "ERROR: Line 1920 &lt;&gt; Line 6190")</f>
        <v>248843341</v>
      </c>
      <c r="K25" s="13" t="s">
        <v>39</v>
      </c>
    </row>
    <row r="26" spans="1:11" x14ac:dyDescent="0.2">
      <c r="A26" s="1">
        <v>12</v>
      </c>
      <c r="B26" s="1" t="s">
        <v>65</v>
      </c>
      <c r="C26" s="1" t="s">
        <v>17</v>
      </c>
      <c r="D26" s="1" t="s">
        <v>18</v>
      </c>
      <c r="E26" s="1" t="s">
        <v>65</v>
      </c>
      <c r="F26" s="1" t="s">
        <v>65</v>
      </c>
      <c r="G26" s="4">
        <v>8200</v>
      </c>
      <c r="H26" s="5" t="s">
        <v>65</v>
      </c>
      <c r="I26" s="5" t="s">
        <v>40</v>
      </c>
      <c r="J26" s="8">
        <v>21834062</v>
      </c>
      <c r="K26" s="6" t="s">
        <v>65</v>
      </c>
    </row>
    <row r="27" spans="1:11" x14ac:dyDescent="0.2">
      <c r="A27" s="1">
        <v>12</v>
      </c>
      <c r="B27" s="1" t="s">
        <v>65</v>
      </c>
      <c r="C27" s="1" t="s">
        <v>17</v>
      </c>
      <c r="D27" s="1" t="s">
        <v>18</v>
      </c>
      <c r="E27" s="1" t="s">
        <v>65</v>
      </c>
      <c r="F27" s="1" t="s">
        <v>65</v>
      </c>
      <c r="G27" s="4">
        <v>8211</v>
      </c>
      <c r="H27" s="5" t="s">
        <v>65</v>
      </c>
      <c r="I27" s="5" t="s">
        <v>41</v>
      </c>
      <c r="J27" s="8">
        <v>21834062</v>
      </c>
      <c r="K27" s="6"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89.25" x14ac:dyDescent="0.2">
      <c r="A8" s="14" t="s">
        <v>45</v>
      </c>
      <c r="B8" s="15" t="s">
        <v>46</v>
      </c>
    </row>
    <row r="9" spans="1:2" ht="38.25" x14ac:dyDescent="0.2">
      <c r="A9" s="14" t="s">
        <v>47</v>
      </c>
      <c r="B9" s="15" t="s">
        <v>48</v>
      </c>
    </row>
    <row r="10" spans="1:2" x14ac:dyDescent="0.2">
      <c r="A10" s="1" t="s">
        <v>65</v>
      </c>
      <c r="B10" s="9" t="s">
        <v>65</v>
      </c>
    </row>
    <row r="11" spans="1:2" x14ac:dyDescent="0.2">
      <c r="A11" s="1" t="s">
        <v>65</v>
      </c>
      <c r="B11" s="16" t="s">
        <v>49</v>
      </c>
    </row>
    <row r="12" spans="1:2" x14ac:dyDescent="0.2">
      <c r="A12" s="1" t="s">
        <v>65</v>
      </c>
      <c r="B12" s="9" t="s">
        <v>65</v>
      </c>
    </row>
    <row r="13" spans="1:2" ht="38.25" x14ac:dyDescent="0.2">
      <c r="A13" s="14" t="s">
        <v>50</v>
      </c>
      <c r="B13" s="15" t="s">
        <v>51</v>
      </c>
    </row>
    <row r="14" spans="1:2" x14ac:dyDescent="0.2">
      <c r="A14" s="14" t="s">
        <v>52</v>
      </c>
      <c r="B14" s="15" t="s">
        <v>53</v>
      </c>
    </row>
    <row r="15" spans="1:2" ht="25.5"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2023-11-01T14:39:23Z</dcterms:created>
  <dcterms:modified xsi:type="dcterms:W3CDTF">2023-11-01T18:39:24Z</dcterms:modified>
</cp:coreProperties>
</file>