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5" i="1"/>
</calcChain>
</file>

<file path=xl/sharedStrings.xml><?xml version="1.0" encoding="utf-8"?>
<sst xmlns="http://schemas.openxmlformats.org/spreadsheetml/2006/main" count="326" uniqueCount="66">
  <si>
    <t>FY 2024 Apportionment</t>
  </si>
  <si>
    <t>Funds provided by Public Laws 110-246 (122 STAT 2245); 117-158  (136 STAT 1310); 117-328 (136 STAT 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</si>
  <si>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</si>
  <si>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</si>
  <si>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</si>
  <si>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</si>
  <si>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</si>
  <si>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</si>
  <si>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</si>
  <si>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</si>
  <si>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</si>
  <si>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</si>
  <si>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</si>
  <si>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</si>
  <si>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</si>
  <si>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</si>
  <si>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</si>
  <si>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2023/2024</t>
  </si>
  <si>
    <t>3539</t>
  </si>
  <si>
    <t>IterNo</t>
  </si>
  <si>
    <t>Last Approved Apportionment: 2023-09-28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</si>
  <si>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</si>
  <si>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</si>
  <si>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</si>
  <si>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</si>
  <si>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</si>
  <si>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</si>
  <si>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</si>
  <si>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</si>
  <si>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</si>
  <si>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</si>
  <si>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</si>
  <si>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</si>
  <si>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Antic recov of prior year unpd/pd obl</t>
  </si>
  <si>
    <t>BA: Disc: Spending auth:Antic colls, reimbs, other</t>
  </si>
  <si>
    <t>BA: Mand: Spending auth:Antic colls, reimbs, other</t>
  </si>
  <si>
    <t>Total budgetary resources avail (disc. and mand.)</t>
  </si>
  <si>
    <t>B1</t>
  </si>
  <si>
    <t>Category A -- 1st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</si>
  <si>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</si>
  <si>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</si>
  <si>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</si>
  <si>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</si>
  <si>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</si>
  <si>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</si>
  <si>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</si>
  <si>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</si>
  <si>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</si>
  <si>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</si>
  <si>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</si>
  <si>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</si>
  <si>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</si>
  <si>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</si>
  <si>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</si>
  <si>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</si>
  <si>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and anticipated recoveries from the prior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</si>
  <si>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</si>
  <si>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</si>
  <si>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</si>
  <si>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</si>
  <si>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</si>
  <si>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</si>
  <si>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2023-12-06 12:36 PM</t>
  </si>
  <si>
    <t xml:space="preserve">TAF(s) Included: </t>
  </si>
  <si>
    <t xml:space="preserve">12-3539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</si>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</sst>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18</v>
      </c>
      <c r="E14" s="1" t="s">
        <v>65</v>
      </c>
      <c r="F14" s="1" t="s">
        <v>65</v>
      </c>
      <c r="G14" s="4" t="s">
        <v>19</v>
      </c>
      <c r="H14" s="5">
        <v>2</v>
      </c>
      <c r="I14" s="5" t="s">
        <v>20</v>
      </c>
      <c r="J14" s="8"/>
      <c r="K14" s="6" t="s">
        <v>65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18</v>
      </c>
      <c r="E15" s="1" t="s">
        <v>65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18</v>
      </c>
      <c r="E16" s="1" t="s">
        <v>65</v>
      </c>
      <c r="F16" s="1" t="s">
        <v>65</v>
      </c>
      <c r="G16" s="4" t="s">
        <v>24</v>
      </c>
      <c r="H16" s="5" t="s">
        <v>25</v>
      </c>
      <c r="I16" s="5" t="s">
        <v>26</v>
      </c>
      <c r="J16" s="8"/>
      <c r="K16" s="6" t="s">
        <v>65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27</v>
      </c>
      <c r="I17" s="5" t="s">
        <v>28</v>
      </c>
      <c r="J17" s="8">
        <v>6924994</v>
      </c>
      <c r="K17" s="6" t="s">
        <v>65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29</v>
      </c>
      <c r="I18" s="5" t="s">
        <v>28</v>
      </c>
      <c r="J18" s="8"/>
      <c r="K18" s="6" t="s">
        <v>65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30</v>
      </c>
      <c r="I19" s="5" t="s">
        <v>31</v>
      </c>
      <c r="J19" s="8">
        <v>3566273494</v>
      </c>
      <c r="K19" s="6" t="s">
        <v>65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18</v>
      </c>
      <c r="E20" s="1" t="s">
        <v>65</v>
      </c>
      <c r="F20" s="1" t="s">
        <v>65</v>
      </c>
      <c r="G20" s="4">
        <v>1000</v>
      </c>
      <c r="H20" s="5" t="s">
        <v>32</v>
      </c>
      <c r="I20" s="5" t="s">
        <v>31</v>
      </c>
      <c r="J20" s="8"/>
      <c r="K20" s="6" t="s">
        <v>65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18</v>
      </c>
      <c r="E21" s="1" t="s">
        <v>65</v>
      </c>
      <c r="F21" s="1" t="s">
        <v>65</v>
      </c>
      <c r="G21" s="4">
        <v>1061</v>
      </c>
      <c r="H21" s="5" t="s">
        <v>29</v>
      </c>
      <c r="I21" s="5" t="s">
        <v>33</v>
      </c>
      <c r="J21" s="8">
        <v>500000</v>
      </c>
      <c r="K21" s="6" t="s">
        <v>65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18</v>
      </c>
      <c r="E22" s="1" t="s">
        <v>65</v>
      </c>
      <c r="F22" s="1" t="s">
        <v>65</v>
      </c>
      <c r="G22" s="4">
        <v>1061</v>
      </c>
      <c r="H22" s="5" t="s">
        <v>32</v>
      </c>
      <c r="I22" s="5" t="s">
        <v>33</v>
      </c>
      <c r="J22" s="8">
        <v>1040000000</v>
      </c>
      <c r="K22" s="6" t="s">
        <v>65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18</v>
      </c>
      <c r="E23" s="1" t="s">
        <v>65</v>
      </c>
      <c r="F23" s="1" t="s">
        <v>65</v>
      </c>
      <c r="G23" s="4">
        <v>1740</v>
      </c>
      <c r="H23" s="5" t="s">
        <v>65</v>
      </c>
      <c r="I23" s="5" t="s">
        <v>34</v>
      </c>
      <c r="J23" s="8">
        <v>50000</v>
      </c>
      <c r="K23" s="6" t="s">
        <v>65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18</v>
      </c>
      <c r="E24" s="1" t="s">
        <v>65</v>
      </c>
      <c r="F24" s="1" t="s">
        <v>65</v>
      </c>
      <c r="G24" s="4">
        <v>1840</v>
      </c>
      <c r="H24" s="5" t="s">
        <v>65</v>
      </c>
      <c r="I24" s="5" t="s">
        <v>35</v>
      </c>
      <c r="J24" s="8">
        <v>425000</v>
      </c>
      <c r="K24" s="6" t="s">
        <v>65</v>
      </c>
    </row>
    <row r="25" spans="1:11" x14ac:dyDescent="0.2">
      <c r="A25" s="10">
        <v>12</v>
      </c>
      <c r="B25" s="10">
        <v>2023</v>
      </c>
      <c r="C25" s="10">
        <v>2024</v>
      </c>
      <c r="D25" s="10" t="s">
        <v>18</v>
      </c>
      <c r="E25" s="10" t="s">
        <v>65</v>
      </c>
      <c r="F25" s="10" t="s">
        <v>65</v>
      </c>
      <c r="G25" s="11">
        <v>1920</v>
      </c>
      <c r="H25" s="11" t="s">
        <v>65</v>
      </c>
      <c r="I25" s="11" t="s">
        <v>36</v>
      </c>
      <c r="J25" s="12">
        <f>SUM(J17:J24)</f>
        <v>4614173488</v>
      </c>
      <c r="K25" s="13" t="s">
        <v>37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18</v>
      </c>
      <c r="E26" s="1" t="s">
        <v>65</v>
      </c>
      <c r="F26" s="1" t="s">
        <v>65</v>
      </c>
      <c r="G26" s="4">
        <v>6001</v>
      </c>
      <c r="H26" s="5" t="s">
        <v>65</v>
      </c>
      <c r="I26" s="5" t="s">
        <v>38</v>
      </c>
      <c r="J26" s="8">
        <v>4354108535</v>
      </c>
      <c r="K26" s="6" t="s">
        <v>65</v>
      </c>
    </row>
    <row r="27" spans="1:11" x14ac:dyDescent="0.2">
      <c r="A27" s="1">
        <v>12</v>
      </c>
      <c r="B27" s="1">
        <v>2023</v>
      </c>
      <c r="C27" s="1">
        <v>2024</v>
      </c>
      <c r="D27" s="1" t="s">
        <v>18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39</v>
      </c>
      <c r="J27" s="8">
        <v>5698154</v>
      </c>
      <c r="K27" s="6" t="s">
        <v>65</v>
      </c>
    </row>
    <row r="28" spans="1:11" x14ac:dyDescent="0.2">
      <c r="A28" s="1">
        <v>12</v>
      </c>
      <c r="B28" s="1">
        <v>2023</v>
      </c>
      <c r="C28" s="1">
        <v>2024</v>
      </c>
      <c r="D28" s="1" t="s">
        <v>18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40</v>
      </c>
      <c r="J28" s="8">
        <v>1044768</v>
      </c>
      <c r="K28" s="6" t="s">
        <v>65</v>
      </c>
    </row>
    <row r="29" spans="1:11" x14ac:dyDescent="0.2">
      <c r="A29" s="1">
        <v>12</v>
      </c>
      <c r="B29" s="1">
        <v>2023</v>
      </c>
      <c r="C29" s="1">
        <v>2024</v>
      </c>
      <c r="D29" s="1" t="s">
        <v>18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41</v>
      </c>
      <c r="J29" s="8">
        <v>2021560</v>
      </c>
      <c r="K29" s="6" t="s">
        <v>65</v>
      </c>
    </row>
    <row r="30" spans="1:11" x14ac:dyDescent="0.2">
      <c r="A30" s="1">
        <v>12</v>
      </c>
      <c r="B30" s="1">
        <v>2023</v>
      </c>
      <c r="C30" s="1">
        <v>2024</v>
      </c>
      <c r="D30" s="1" t="s">
        <v>18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42</v>
      </c>
      <c r="J30" s="8">
        <v>36226994</v>
      </c>
      <c r="K30" s="6" t="s">
        <v>65</v>
      </c>
    </row>
    <row r="31" spans="1:11" x14ac:dyDescent="0.2">
      <c r="A31" s="1">
        <v>12</v>
      </c>
      <c r="B31" s="1">
        <v>2023</v>
      </c>
      <c r="C31" s="1">
        <v>2024</v>
      </c>
      <c r="D31" s="1" t="s">
        <v>18</v>
      </c>
      <c r="E31" s="1" t="s">
        <v>65</v>
      </c>
      <c r="F31" s="1" t="s">
        <v>65</v>
      </c>
      <c r="G31" s="4">
        <v>6018</v>
      </c>
      <c r="H31" s="5" t="s">
        <v>65</v>
      </c>
      <c r="I31" s="5" t="s">
        <v>43</v>
      </c>
      <c r="J31" s="8">
        <v>4890239</v>
      </c>
      <c r="K31" s="6" t="s">
        <v>65</v>
      </c>
    </row>
    <row r="32" spans="1:11" x14ac:dyDescent="0.2">
      <c r="A32" s="1">
        <v>12</v>
      </c>
      <c r="B32" s="1">
        <v>2023</v>
      </c>
      <c r="C32" s="1">
        <v>2024</v>
      </c>
      <c r="D32" s="1" t="s">
        <v>18</v>
      </c>
      <c r="E32" s="1" t="s">
        <v>65</v>
      </c>
      <c r="F32" s="1" t="s">
        <v>65</v>
      </c>
      <c r="G32" s="4">
        <v>6019</v>
      </c>
      <c r="H32" s="5" t="s">
        <v>65</v>
      </c>
      <c r="I32" s="5" t="s">
        <v>44</v>
      </c>
      <c r="J32" s="8">
        <v>1553431</v>
      </c>
      <c r="K32" s="6" t="s">
        <v>65</v>
      </c>
    </row>
    <row r="33" spans="1:11" x14ac:dyDescent="0.2">
      <c r="A33" s="1">
        <v>12</v>
      </c>
      <c r="B33" s="1">
        <v>2023</v>
      </c>
      <c r="C33" s="1">
        <v>2024</v>
      </c>
      <c r="D33" s="1" t="s">
        <v>18</v>
      </c>
      <c r="E33" s="1" t="s">
        <v>65</v>
      </c>
      <c r="F33" s="1" t="s">
        <v>65</v>
      </c>
      <c r="G33" s="4">
        <v>6020</v>
      </c>
      <c r="H33" s="5" t="s">
        <v>65</v>
      </c>
      <c r="I33" s="5" t="s">
        <v>45</v>
      </c>
      <c r="J33" s="8">
        <v>5951245</v>
      </c>
      <c r="K33" s="6" t="s">
        <v>65</v>
      </c>
    </row>
    <row r="34" spans="1:11" x14ac:dyDescent="0.2">
      <c r="A34" s="1">
        <v>12</v>
      </c>
      <c r="B34" s="1">
        <v>2023</v>
      </c>
      <c r="C34" s="1">
        <v>2024</v>
      </c>
      <c r="D34" s="1" t="s">
        <v>18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46</v>
      </c>
      <c r="J34" s="8">
        <v>199818221</v>
      </c>
      <c r="K34" s="6" t="s">
        <v>65</v>
      </c>
    </row>
    <row r="35" spans="1:11" x14ac:dyDescent="0.2">
      <c r="A35" s="1">
        <v>12</v>
      </c>
      <c r="B35" s="1">
        <v>2023</v>
      </c>
      <c r="C35" s="1">
        <v>2024</v>
      </c>
      <c r="D35" s="1" t="s">
        <v>18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47</v>
      </c>
      <c r="J35" s="8">
        <v>1833477</v>
      </c>
      <c r="K35" s="6" t="s">
        <v>65</v>
      </c>
    </row>
    <row r="36" spans="1:11" x14ac:dyDescent="0.2">
      <c r="A36" s="1">
        <v>12</v>
      </c>
      <c r="B36" s="1">
        <v>2023</v>
      </c>
      <c r="C36" s="1">
        <v>2024</v>
      </c>
      <c r="D36" s="1" t="s">
        <v>18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48</v>
      </c>
      <c r="J36" s="8">
        <v>223409</v>
      </c>
      <c r="K36" s="6" t="s">
        <v>65</v>
      </c>
    </row>
    <row r="37" spans="1:11" x14ac:dyDescent="0.2">
      <c r="A37" s="1">
        <v>12</v>
      </c>
      <c r="B37" s="1">
        <v>2023</v>
      </c>
      <c r="C37" s="1">
        <v>2024</v>
      </c>
      <c r="D37" s="1" t="s">
        <v>18</v>
      </c>
      <c r="E37" s="1" t="s">
        <v>65</v>
      </c>
      <c r="F37" s="1" t="s">
        <v>65</v>
      </c>
      <c r="G37" s="4">
        <v>6027</v>
      </c>
      <c r="H37" s="5" t="s">
        <v>65</v>
      </c>
      <c r="I37" s="5" t="s">
        <v>49</v>
      </c>
      <c r="J37" s="8">
        <v>803455</v>
      </c>
      <c r="K37" s="6" t="s">
        <v>65</v>
      </c>
    </row>
    <row r="38" spans="1:11" x14ac:dyDescent="0.2">
      <c r="A38" s="10">
        <v>12</v>
      </c>
      <c r="B38" s="10">
        <v>2023</v>
      </c>
      <c r="C38" s="10">
        <v>2024</v>
      </c>
      <c r="D38" s="10" t="s">
        <v>18</v>
      </c>
      <c r="E38" s="10" t="s">
        <v>65</v>
      </c>
      <c r="F38" s="10" t="s">
        <v>65</v>
      </c>
      <c r="G38" s="11">
        <v>6190</v>
      </c>
      <c r="H38" s="11" t="s">
        <v>65</v>
      </c>
      <c r="I38" s="11" t="s">
        <v>50</v>
      </c>
      <c r="J38" s="12">
        <f>IF(SUM(J17:J24)=SUM(J26:J37),SUM(J26:J37), "ERROR: Line 1920 &lt;&gt; Line 6190")</f>
        <v>4614173488</v>
      </c>
      <c r="K3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53</v>
      </c>
    </row>
    <row r="10" spans="1:2" x14ac:dyDescent="0.2">
      <c r="A10" s="1" t="s">
        <v>65</v>
      </c>
      <c r="B10" s="9" t="s">
        <v>65</v>
      </c>
    </row>
    <row r="11" spans="1:2" ht="25.5" x14ac:dyDescent="0.2">
      <c r="A11" s="14" t="s">
        <v>54</v>
      </c>
      <c r="B11" s="15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2023-12-06T12:37:10Z</dcterms:created>
  <dcterms:modified xsi:type="dcterms:W3CDTF">2023-12-06T17:37:10Z</dcterms:modified>
</cp:coreProperties>
</file>