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<sst xmlns="http://schemas.openxmlformats.org/spreadsheetml/2006/main" count="318" uniqueCount="58">
  <si>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</si>
  <si>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</si>
  <si>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</si>
  <si>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</si>
  <si>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</si>
  <si>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</si>
  <si>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</si>
  <si>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</si>
  <si>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</si>
  <si>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</si>
  <si>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</si>
  <si>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</si>
  <si>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</si>
  <si>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</si>
  <si>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</si>
  <si>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Guaranteed Loan Financing Account (028-00-4149)</t>
  </si>
  <si>
    <t>TAFS: 73-4149 /X</t>
  </si>
  <si>
    <t>X</t>
  </si>
  <si>
    <t>4149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</si>
  <si>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</si>
  <si>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</si>
  <si>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</si>
  <si>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</si>
  <si>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</si>
  <si>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</si>
  <si>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</si>
  <si>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</si>
  <si>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Borrowing authority</t>
  </si>
  <si>
    <t>BA: Mand: Spending auth:Antic colls, reimbs, other</t>
  </si>
  <si>
    <t>Total budgetary resources avail (disc. and mand.)</t>
  </si>
  <si>
    <t>Interest expense to treasury</t>
  </si>
  <si>
    <t>Default Claims</t>
  </si>
  <si>
    <t>Other Expenses</t>
  </si>
  <si>
    <t>Forgiveness</t>
  </si>
  <si>
    <t>Debt Relief Payment</t>
  </si>
  <si>
    <t>Budgetary Resources: Unappor bal, revolving fnd</t>
  </si>
  <si>
    <t>Total budgetary resources available</t>
  </si>
  <si>
    <t>7(a) Business loan program</t>
  </si>
  <si>
    <t>504 guaranteed loan program</t>
  </si>
  <si>
    <t>SBIC loan program</t>
  </si>
  <si>
    <t>504 Commercial Real Estate Refinance Program</t>
  </si>
  <si>
    <t>Secondary Market Guarantee</t>
  </si>
  <si>
    <t>B1</t>
  </si>
  <si>
    <t>OMB Footnotes</t>
  </si>
  <si>
    <t>Footnotes for Apportioned Amounts</t>
  </si>
  <si>
    <t>Footnotes for Budgetary Resources</t>
  </si>
  <si>
    <t xml:space="preserve">B1 </t>
  </si>
  <si>
    <t>Request for additional $500M Secondary Market Guarantee funding pursuant to P.L. 117-180, Sec 134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</si>
  <si>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</si>
  <si>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</si>
  <si>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</si>
  <si>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</si>
  <si>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</si>
  <si>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</si>
  <si>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2022-12-09 02:25 PM</t>
  </si>
  <si>
    <t xml:space="preserve">TAF(s) Included: </t>
  </si>
  <si>
    <t>73-4149 \X (Business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</si>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</sst>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73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2</v>
      </c>
      <c r="I13" s="5" t="s">
        <v>20</v>
      </c>
      <c r="J13" s="8"/>
      <c r="K13" s="6" t="s">
        <v>57</v>
      </c>
    </row>
    <row r="14" spans="1:11" x14ac:dyDescent="0.2">
      <c r="A14" s="1">
        <v>73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73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73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57</v>
      </c>
      <c r="I16" s="5" t="s">
        <v>26</v>
      </c>
      <c r="J16" s="8">
        <v>31792218866</v>
      </c>
      <c r="K16" s="6" t="s">
        <v>57</v>
      </c>
    </row>
    <row r="17" spans="1:11" x14ac:dyDescent="0.2">
      <c r="A17" s="1">
        <v>73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1400</v>
      </c>
      <c r="H17" s="5" t="s">
        <v>57</v>
      </c>
      <c r="I17" s="5" t="s">
        <v>27</v>
      </c>
      <c r="J17" s="8">
        <v>363505835</v>
      </c>
      <c r="K17" s="6" t="s">
        <v>57</v>
      </c>
    </row>
    <row r="18" spans="1:11" x14ac:dyDescent="0.2">
      <c r="A18" s="1">
        <v>73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1840</v>
      </c>
      <c r="H18" s="5" t="s">
        <v>57</v>
      </c>
      <c r="I18" s="5" t="s">
        <v>28</v>
      </c>
      <c r="J18" s="8">
        <v>10800000000</v>
      </c>
      <c r="K18" s="6" t="s">
        <v>57</v>
      </c>
    </row>
    <row r="19" spans="1:11" x14ac:dyDescent="0.2">
      <c r="A19" s="10">
        <v>73</v>
      </c>
      <c r="B19" s="10" t="s">
        <v>57</v>
      </c>
      <c r="C19" s="10" t="s">
        <v>17</v>
      </c>
      <c r="D19" s="10" t="s">
        <v>18</v>
      </c>
      <c r="E19" s="10" t="s">
        <v>57</v>
      </c>
      <c r="F19" s="10" t="s">
        <v>57</v>
      </c>
      <c r="G19" s="11">
        <v>1920</v>
      </c>
      <c r="H19" s="11" t="s">
        <v>57</v>
      </c>
      <c r="I19" s="11" t="s">
        <v>29</v>
      </c>
      <c r="J19" s="12">
        <f>SUM(J16:J18)</f>
        <v>42955724701</v>
      </c>
      <c r="K19" s="13" t="s">
        <v>57</v>
      </c>
    </row>
    <row r="20" spans="1:11" x14ac:dyDescent="0.2">
      <c r="A20" s="1">
        <v>73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6013</v>
      </c>
      <c r="H20" s="5" t="s">
        <v>57</v>
      </c>
      <c r="I20" s="5" t="s">
        <v>30</v>
      </c>
      <c r="J20" s="8">
        <v>61000000</v>
      </c>
      <c r="K20" s="6" t="s">
        <v>57</v>
      </c>
    </row>
    <row r="21" spans="1:11" x14ac:dyDescent="0.2">
      <c r="A21" s="1">
        <v>73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6014</v>
      </c>
      <c r="H21" s="5" t="s">
        <v>57</v>
      </c>
      <c r="I21" s="5" t="s">
        <v>31</v>
      </c>
      <c r="J21" s="8">
        <v>21781360531</v>
      </c>
      <c r="K21" s="6" t="s">
        <v>57</v>
      </c>
    </row>
    <row r="22" spans="1:11" x14ac:dyDescent="0.2">
      <c r="A22" s="1">
        <v>73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6016</v>
      </c>
      <c r="H22" s="5" t="s">
        <v>57</v>
      </c>
      <c r="I22" s="5" t="s">
        <v>32</v>
      </c>
      <c r="J22" s="8">
        <v>72505835</v>
      </c>
      <c r="K22" s="6" t="s">
        <v>57</v>
      </c>
    </row>
    <row r="23" spans="1:11" x14ac:dyDescent="0.2">
      <c r="A23" s="1">
        <v>73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6050</v>
      </c>
      <c r="H23" s="5" t="s">
        <v>57</v>
      </c>
      <c r="I23" s="5" t="s">
        <v>33</v>
      </c>
      <c r="J23" s="8">
        <v>10732158479</v>
      </c>
      <c r="K23" s="6" t="s">
        <v>57</v>
      </c>
    </row>
    <row r="24" spans="1:11" x14ac:dyDescent="0.2">
      <c r="A24" s="1">
        <v>73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6051</v>
      </c>
      <c r="H24" s="5" t="s">
        <v>57</v>
      </c>
      <c r="I24" s="5" t="s">
        <v>34</v>
      </c>
      <c r="J24" s="8">
        <v>43000000</v>
      </c>
      <c r="K24" s="6" t="s">
        <v>57</v>
      </c>
    </row>
    <row r="25" spans="1:11" x14ac:dyDescent="0.2">
      <c r="A25" s="1">
        <v>73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6182</v>
      </c>
      <c r="H25" s="5" t="s">
        <v>57</v>
      </c>
      <c r="I25" s="5" t="s">
        <v>35</v>
      </c>
      <c r="J25" s="8">
        <v>10265699856</v>
      </c>
      <c r="K25" s="6" t="s">
        <v>57</v>
      </c>
    </row>
    <row r="26" spans="1:11" x14ac:dyDescent="0.2">
      <c r="A26" s="10">
        <v>73</v>
      </c>
      <c r="B26" s="10" t="s">
        <v>57</v>
      </c>
      <c r="C26" s="10" t="s">
        <v>17</v>
      </c>
      <c r="D26" s="10" t="s">
        <v>18</v>
      </c>
      <c r="E26" s="10" t="s">
        <v>57</v>
      </c>
      <c r="F26" s="10" t="s">
        <v>57</v>
      </c>
      <c r="G26" s="11">
        <v>6190</v>
      </c>
      <c r="H26" s="11" t="s">
        <v>57</v>
      </c>
      <c r="I26" s="11" t="s">
        <v>36</v>
      </c>
      <c r="J26" s="12">
        <f>IF(SUM(J16:J18)=SUM(J20:J25),SUM(J20:J25), "ERROR: Line 1920 &lt;&gt; Line 6190")</f>
        <v>42955724701</v>
      </c>
      <c r="K26" s="13" t="s">
        <v>57</v>
      </c>
    </row>
    <row r="27" spans="1:11" x14ac:dyDescent="0.2">
      <c r="A27" s="1">
        <v>73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8211</v>
      </c>
      <c r="H27" s="5" t="s">
        <v>57</v>
      </c>
      <c r="I27" s="5" t="s">
        <v>37</v>
      </c>
      <c r="J27" s="8">
        <v>6330000000</v>
      </c>
      <c r="K27" s="6" t="s">
        <v>57</v>
      </c>
    </row>
    <row r="28" spans="1:11" x14ac:dyDescent="0.2">
      <c r="A28" s="1">
        <v>73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8212</v>
      </c>
      <c r="H28" s="5" t="s">
        <v>57</v>
      </c>
      <c r="I28" s="5" t="s">
        <v>38</v>
      </c>
      <c r="J28" s="8">
        <v>2321000000</v>
      </c>
      <c r="K28" s="6" t="s">
        <v>57</v>
      </c>
    </row>
    <row r="29" spans="1:11" x14ac:dyDescent="0.2">
      <c r="A29" s="1">
        <v>73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8213</v>
      </c>
      <c r="H29" s="5" t="s">
        <v>57</v>
      </c>
      <c r="I29" s="5" t="s">
        <v>39</v>
      </c>
      <c r="J29" s="8">
        <v>1055000000</v>
      </c>
      <c r="K29" s="6" t="s">
        <v>57</v>
      </c>
    </row>
    <row r="30" spans="1:11" x14ac:dyDescent="0.2">
      <c r="A30" s="1">
        <v>73</v>
      </c>
      <c r="B30" s="1" t="s">
        <v>57</v>
      </c>
      <c r="C30" s="1" t="s">
        <v>17</v>
      </c>
      <c r="D30" s="1" t="s">
        <v>18</v>
      </c>
      <c r="E30" s="1" t="s">
        <v>57</v>
      </c>
      <c r="F30" s="1" t="s">
        <v>57</v>
      </c>
      <c r="G30" s="4">
        <v>8220</v>
      </c>
      <c r="H30" s="5" t="s">
        <v>57</v>
      </c>
      <c r="I30" s="5" t="s">
        <v>40</v>
      </c>
      <c r="J30" s="8">
        <v>844000000</v>
      </c>
      <c r="K30" s="6" t="s">
        <v>57</v>
      </c>
    </row>
    <row r="31" spans="1:11" x14ac:dyDescent="0.2">
      <c r="A31" s="1">
        <v>73</v>
      </c>
      <c r="B31" s="1" t="s">
        <v>57</v>
      </c>
      <c r="C31" s="1" t="s">
        <v>17</v>
      </c>
      <c r="D31" s="1" t="s">
        <v>18</v>
      </c>
      <c r="E31" s="1" t="s">
        <v>57</v>
      </c>
      <c r="F31" s="1" t="s">
        <v>57</v>
      </c>
      <c r="G31" s="4">
        <v>8232</v>
      </c>
      <c r="H31" s="5" t="s">
        <v>57</v>
      </c>
      <c r="I31" s="5" t="s">
        <v>41</v>
      </c>
      <c r="J31" s="8">
        <v>3243000000</v>
      </c>
      <c r="K31" s="6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45</v>
      </c>
    </row>
    <row r="10" spans="1:2" x14ac:dyDescent="0.2">
      <c r="A10" s="1" t="s">
        <v>57</v>
      </c>
      <c r="B10" s="9" t="s">
        <v>57</v>
      </c>
    </row>
    <row r="11" spans="1:2" x14ac:dyDescent="0.2">
      <c r="A11" s="14" t="s">
        <v>46</v>
      </c>
      <c r="B11" s="15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2022-12-09T14:25:34Z</dcterms:created>
  <dcterms:modified xsi:type="dcterms:W3CDTF">2022-12-09T19:25:34Z</dcterms:modified>
</cp:coreProperties>
</file>