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<sst xmlns="http://schemas.openxmlformats.org/spreadsheetml/2006/main" count="230" uniqueCount="55">
  <si>
    <t>FY 2023 Apportionment</t>
  </si>
  <si>
    <t>Funds provided by Public Law 117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</si>
  <si>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</si>
  <si>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</si>
  <si>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</si>
  <si>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</si>
  <si>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</si>
  <si>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</si>
  <si>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</si>
  <si>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</si>
  <si>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</si>
  <si>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</si>
  <si>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</si>
  <si>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Institute of Peace</t>
  </si>
  <si>
    <t>Bureau: United States Institute of Peace</t>
  </si>
  <si>
    <t>Account: United States Institute of Peace (458-00-1300)</t>
  </si>
  <si>
    <t>TAFS: 95-1300 2022/2023</t>
  </si>
  <si>
    <t>1300</t>
  </si>
  <si>
    <t>IterNo</t>
  </si>
  <si>
    <t>Last Approved Apportionment: 2023-08-31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</si>
  <si>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</si>
  <si>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</si>
  <si>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</si>
  <si>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</si>
  <si>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</si>
  <si>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</si>
  <si>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B1</t>
  </si>
  <si>
    <t>E</t>
  </si>
  <si>
    <t>BA: Disc: Spending auth:Antic colls, reimbs, other</t>
  </si>
  <si>
    <t>B2</t>
  </si>
  <si>
    <t>Total budgetary resources avail (disc. and mand.)</t>
  </si>
  <si>
    <t>B3</t>
  </si>
  <si>
    <t>Category A -- 1st quarter</t>
  </si>
  <si>
    <t>Category A -- 4th quarter</t>
  </si>
  <si>
    <t>Interagency Agreements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</si>
  <si>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</si>
  <si>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</si>
  <si>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</si>
  <si>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</si>
  <si>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</si>
  <si>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Updated to reflect actual carryforward balances as reflected on the SF133.</t>
  </si>
  <si>
    <t xml:space="preserve">B2 </t>
  </si>
  <si>
    <t>Updated to reflect authority for IAAs signed in FY2023 using the 2022/2023 TAS.</t>
  </si>
  <si>
    <t xml:space="preserve">B3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</si>
  <si>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</si>
  <si>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</si>
  <si>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</si>
  <si>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</si>
  <si>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</si>
  <si>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</si>
  <si>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</si>
  <si>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07:50 AM</t>
  </si>
  <si>
    <t xml:space="preserve">TAF(s) Included: </t>
  </si>
  <si>
    <t xml:space="preserve">95-1300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</si>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</sst>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95</v>
      </c>
      <c r="B13" s="1">
        <v>2022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4</v>
      </c>
      <c r="I13" s="5" t="s">
        <v>19</v>
      </c>
      <c r="J13" s="8"/>
      <c r="K13" s="6" t="s">
        <v>54</v>
      </c>
    </row>
    <row r="14" spans="1:11" x14ac:dyDescent="0.2">
      <c r="A14" s="1">
        <v>95</v>
      </c>
      <c r="B14" s="1">
        <v>2022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95</v>
      </c>
      <c r="B15" s="1">
        <v>2022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95</v>
      </c>
      <c r="B16" s="1">
        <v>2022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54</v>
      </c>
      <c r="I16" s="5" t="s">
        <v>25</v>
      </c>
      <c r="J16" s="8">
        <v>68491044</v>
      </c>
      <c r="K16" s="6" t="s">
        <v>26</v>
      </c>
    </row>
    <row r="17" spans="1:11" x14ac:dyDescent="0.2">
      <c r="A17" s="1">
        <v>95</v>
      </c>
      <c r="B17" s="1">
        <v>2022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1740</v>
      </c>
      <c r="H17" s="5" t="s">
        <v>27</v>
      </c>
      <c r="I17" s="5" t="s">
        <v>28</v>
      </c>
      <c r="J17" s="8">
        <v>3500000</v>
      </c>
      <c r="K17" s="6" t="s">
        <v>29</v>
      </c>
    </row>
    <row r="18" spans="1:11" x14ac:dyDescent="0.2">
      <c r="A18" s="10">
        <v>95</v>
      </c>
      <c r="B18" s="10">
        <v>2022</v>
      </c>
      <c r="C18" s="10">
        <v>2023</v>
      </c>
      <c r="D18" s="10" t="s">
        <v>17</v>
      </c>
      <c r="E18" s="10" t="s">
        <v>54</v>
      </c>
      <c r="F18" s="10" t="s">
        <v>54</v>
      </c>
      <c r="G18" s="11">
        <v>1920</v>
      </c>
      <c r="H18" s="11" t="s">
        <v>54</v>
      </c>
      <c r="I18" s="11" t="s">
        <v>30</v>
      </c>
      <c r="J18" s="12">
        <f>SUM(J16:J17)</f>
        <v>71991044</v>
      </c>
      <c r="K18" s="13" t="s">
        <v>31</v>
      </c>
    </row>
    <row r="19" spans="1:11" x14ac:dyDescent="0.2">
      <c r="A19" s="1">
        <v>95</v>
      </c>
      <c r="B19" s="1">
        <v>2022</v>
      </c>
      <c r="C19" s="1">
        <v>2023</v>
      </c>
      <c r="D19" s="1" t="s">
        <v>17</v>
      </c>
      <c r="E19" s="1" t="s">
        <v>54</v>
      </c>
      <c r="F19" s="1" t="s">
        <v>54</v>
      </c>
      <c r="G19" s="4">
        <v>6001</v>
      </c>
      <c r="H19" s="5" t="s">
        <v>54</v>
      </c>
      <c r="I19" s="5" t="s">
        <v>32</v>
      </c>
      <c r="J19" s="8">
        <v>12000000</v>
      </c>
      <c r="K19" s="6" t="s">
        <v>54</v>
      </c>
    </row>
    <row r="20" spans="1:11" x14ac:dyDescent="0.2">
      <c r="A20" s="1">
        <v>95</v>
      </c>
      <c r="B20" s="1">
        <v>2022</v>
      </c>
      <c r="C20" s="1">
        <v>2023</v>
      </c>
      <c r="D20" s="1" t="s">
        <v>17</v>
      </c>
      <c r="E20" s="1" t="s">
        <v>54</v>
      </c>
      <c r="F20" s="1" t="s">
        <v>54</v>
      </c>
      <c r="G20" s="4">
        <v>6004</v>
      </c>
      <c r="H20" s="5" t="s">
        <v>54</v>
      </c>
      <c r="I20" s="5" t="s">
        <v>33</v>
      </c>
      <c r="J20" s="8">
        <v>-650842</v>
      </c>
      <c r="K20" s="6" t="s">
        <v>54</v>
      </c>
    </row>
    <row r="21" spans="1:11" x14ac:dyDescent="0.2">
      <c r="A21" s="1">
        <v>95</v>
      </c>
      <c r="B21" s="1">
        <v>2022</v>
      </c>
      <c r="C21" s="1">
        <v>2023</v>
      </c>
      <c r="D21" s="1" t="s">
        <v>17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34</v>
      </c>
      <c r="J21" s="8">
        <v>60641886</v>
      </c>
      <c r="K21" s="6" t="s">
        <v>54</v>
      </c>
    </row>
    <row r="22" spans="1:11" x14ac:dyDescent="0.2">
      <c r="A22" s="10">
        <v>95</v>
      </c>
      <c r="B22" s="10">
        <v>2022</v>
      </c>
      <c r="C22" s="10">
        <v>2023</v>
      </c>
      <c r="D22" s="10" t="s">
        <v>17</v>
      </c>
      <c r="E22" s="10" t="s">
        <v>54</v>
      </c>
      <c r="F22" s="10" t="s">
        <v>54</v>
      </c>
      <c r="G22" s="11">
        <v>6190</v>
      </c>
      <c r="H22" s="11" t="s">
        <v>54</v>
      </c>
      <c r="I22" s="11" t="s">
        <v>35</v>
      </c>
      <c r="J22" s="12">
        <f>IF(SUM(J16:J17)=SUM(J19:J21),SUM(J19:J21), "ERROR: Line 1920 &lt;&gt; Line 6190")</f>
        <v>71991044</v>
      </c>
      <c r="K22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36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37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38</v>
      </c>
    </row>
    <row r="10" spans="1:2" x14ac:dyDescent="0.2">
      <c r="A10" s="1" t="s">
        <v>54</v>
      </c>
      <c r="B10" s="9" t="s">
        <v>54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4" t="s">
        <v>41</v>
      </c>
      <c r="B12" s="15" t="s">
        <v>42</v>
      </c>
    </row>
    <row r="13" spans="1:2" ht="38.25" x14ac:dyDescent="0.2">
      <c r="A13" s="14" t="s">
        <v>43</v>
      </c>
      <c r="B13" s="15" t="s">
        <v>44</v>
      </c>
    </row>
    <row r="14" spans="1:2" x14ac:dyDescent="0.2">
      <c r="A14" s="1" t="s">
        <v>54</v>
      </c>
      <c r="B14" s="9" t="s">
        <v>54</v>
      </c>
    </row>
    <row r="15" spans="1:2" x14ac:dyDescent="0.2">
      <c r="A15" s="20" t="s">
        <v>45</v>
      </c>
      <c r="B15" s="19" t="s">
        <v>54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2023-09-27T07:50:43Z</dcterms:created>
  <dcterms:modified xsi:type="dcterms:W3CDTF">2023-09-27T11:50:43Z</dcterms:modified>
</cp:coreProperties>
</file>