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</calcChain>
</file>

<file path=xl/sharedStrings.xml><?xml version="1.0" encoding="utf-8"?>
<sst xmlns="http://schemas.openxmlformats.org/spreadsheetml/2006/main" count="268" uniqueCount="62">
  <si>
    <t>FY 2023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</si>
  <si>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</si>
  <si>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</si>
  <si>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</si>
  <si>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</si>
  <si>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</si>
  <si>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</si>
  <si>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</si>
  <si>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</si>
  <si>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</si>
  <si>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</si>
  <si>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</si>
  <si>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</si>
  <si>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Patient-Centered Outcomes Research Trust Fund</t>
  </si>
  <si>
    <t>Bureau: Patient-Centered Outcomes Research Trust Fund</t>
  </si>
  <si>
    <t>Account: Patient-Centered Outcomes Research Trust Fund (579-00-8299)</t>
  </si>
  <si>
    <t>TAFS: 95-8299 2010/2029</t>
  </si>
  <si>
    <t>8299</t>
  </si>
  <si>
    <t>IterNo</t>
  </si>
  <si>
    <t>Last Approved Apportionment: 2022-08-22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</si>
  <si>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</si>
  <si>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</si>
  <si>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</si>
  <si>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</si>
  <si>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</si>
  <si>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</si>
  <si>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</si>
  <si>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 Expected - Unob Bal: Brought forward, October 1</t>
  </si>
  <si>
    <t>BA: Mand: Recoveries of PY Obligation PCORI</t>
  </si>
  <si>
    <t>BA: Mand: Recoveries of PY Obligations HHS</t>
  </si>
  <si>
    <t>BA: Mand: Appropriation</t>
  </si>
  <si>
    <t>BA: Mand: Returned IRS Fees</t>
  </si>
  <si>
    <t>SEQ</t>
  </si>
  <si>
    <t>BA: Mand: Appropriation (previously unavailable)</t>
  </si>
  <si>
    <t>SEQ 1</t>
  </si>
  <si>
    <t>BA: Mand: Appropriations temp. reduced, GF</t>
  </si>
  <si>
    <t>SEQ 2</t>
  </si>
  <si>
    <t>BA: Mand: Appropriations temp. reduced, IRS Fees</t>
  </si>
  <si>
    <t>SEQ 3</t>
  </si>
  <si>
    <t>BA: Mand: Appropriations temp. reduced, Interest</t>
  </si>
  <si>
    <t>BA: Mand: Anticipated Appropriation from IRS Fees</t>
  </si>
  <si>
    <t>BA: Mand: Anticipated Appropriation, Interest on TF</t>
  </si>
  <si>
    <t>B1</t>
  </si>
  <si>
    <t>Total budgetary resources avail (disc. and mand.)</t>
  </si>
  <si>
    <t>Cat B: Patient-Centered Outcomes Research Institute</t>
  </si>
  <si>
    <t>Cat B: Patient-Centered Outcomes Research- HHS (75-X-0145)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</si>
  <si>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</si>
  <si>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</si>
  <si>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</si>
  <si>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</si>
  <si>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</si>
  <si>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estimate for interest earned assumes a compounded interest rate of 4.630%.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</si>
  <si>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</si>
  <si>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</si>
  <si>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</si>
  <si>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</si>
  <si>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</si>
  <si>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</si>
  <si>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2023-04-24 08:48 AM</t>
  </si>
  <si>
    <t xml:space="preserve">TAF(s) Included: </t>
  </si>
  <si>
    <t xml:space="preserve">95-8299 2010\2029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</si>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</sst>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95</v>
      </c>
      <c r="B13" s="1">
        <v>2010</v>
      </c>
      <c r="C13" s="1">
        <v>2029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2</v>
      </c>
      <c r="I13" s="5" t="s">
        <v>19</v>
      </c>
      <c r="J13" s="8"/>
      <c r="K13" s="6" t="s">
        <v>61</v>
      </c>
    </row>
    <row r="14" spans="1:11" x14ac:dyDescent="0.2">
      <c r="A14" s="1">
        <v>95</v>
      </c>
      <c r="B14" s="1">
        <v>2010</v>
      </c>
      <c r="C14" s="1">
        <v>2029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95</v>
      </c>
      <c r="B15" s="1">
        <v>2010</v>
      </c>
      <c r="C15" s="1">
        <v>2029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24</v>
      </c>
      <c r="I15" s="5" t="s">
        <v>25</v>
      </c>
      <c r="J15" s="8"/>
      <c r="K15" s="6" t="s">
        <v>61</v>
      </c>
    </row>
    <row r="16" spans="1:11" x14ac:dyDescent="0.2">
      <c r="A16" s="1">
        <v>95</v>
      </c>
      <c r="B16" s="1">
        <v>2010</v>
      </c>
      <c r="C16" s="1">
        <v>2029</v>
      </c>
      <c r="D16" s="1" t="s">
        <v>17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331003</v>
      </c>
      <c r="K16" s="6" t="s">
        <v>61</v>
      </c>
    </row>
    <row r="17" spans="1:11" x14ac:dyDescent="0.2">
      <c r="A17" s="1">
        <v>95</v>
      </c>
      <c r="B17" s="1">
        <v>2010</v>
      </c>
      <c r="C17" s="1">
        <v>2029</v>
      </c>
      <c r="D17" s="1" t="s">
        <v>17</v>
      </c>
      <c r="E17" s="1" t="s">
        <v>61</v>
      </c>
      <c r="F17" s="1" t="s">
        <v>61</v>
      </c>
      <c r="G17" s="4">
        <v>1200</v>
      </c>
      <c r="H17" s="5">
        <v>1</v>
      </c>
      <c r="I17" s="5" t="s">
        <v>28</v>
      </c>
      <c r="J17" s="8">
        <v>4306784</v>
      </c>
      <c r="K17" s="6" t="s">
        <v>61</v>
      </c>
    </row>
    <row r="18" spans="1:11" x14ac:dyDescent="0.2">
      <c r="A18" s="1">
        <v>95</v>
      </c>
      <c r="B18" s="1">
        <v>2010</v>
      </c>
      <c r="C18" s="1">
        <v>2029</v>
      </c>
      <c r="D18" s="1" t="s">
        <v>17</v>
      </c>
      <c r="E18" s="1" t="s">
        <v>61</v>
      </c>
      <c r="F18" s="1" t="s">
        <v>61</v>
      </c>
      <c r="G18" s="4">
        <v>1200</v>
      </c>
      <c r="H18" s="5">
        <v>2</v>
      </c>
      <c r="I18" s="5" t="s">
        <v>29</v>
      </c>
      <c r="J18" s="8">
        <v>1076696</v>
      </c>
      <c r="K18" s="6" t="s">
        <v>61</v>
      </c>
    </row>
    <row r="19" spans="1:11" x14ac:dyDescent="0.2">
      <c r="A19" s="1">
        <v>95</v>
      </c>
      <c r="B19" s="1">
        <v>2010</v>
      </c>
      <c r="C19" s="1">
        <v>2029</v>
      </c>
      <c r="D19" s="1" t="s">
        <v>17</v>
      </c>
      <c r="E19" s="1" t="s">
        <v>61</v>
      </c>
      <c r="F19" s="1" t="s">
        <v>61</v>
      </c>
      <c r="G19" s="4">
        <v>1201</v>
      </c>
      <c r="H19" s="5">
        <v>1</v>
      </c>
      <c r="I19" s="5" t="s">
        <v>30</v>
      </c>
      <c r="J19" s="8">
        <v>311500000</v>
      </c>
      <c r="K19" s="6" t="s">
        <v>61</v>
      </c>
    </row>
    <row r="20" spans="1:11" x14ac:dyDescent="0.2">
      <c r="A20" s="1">
        <v>95</v>
      </c>
      <c r="B20" s="1">
        <v>2010</v>
      </c>
      <c r="C20" s="1">
        <v>2029</v>
      </c>
      <c r="D20" s="1" t="s">
        <v>17</v>
      </c>
      <c r="E20" s="1" t="s">
        <v>61</v>
      </c>
      <c r="F20" s="1" t="s">
        <v>61</v>
      </c>
      <c r="G20" s="4">
        <v>1201</v>
      </c>
      <c r="H20" s="5">
        <v>2</v>
      </c>
      <c r="I20" s="5" t="s">
        <v>31</v>
      </c>
      <c r="J20" s="8">
        <v>-5383481</v>
      </c>
      <c r="K20" s="6" t="s">
        <v>61</v>
      </c>
    </row>
    <row r="21" spans="1:11" x14ac:dyDescent="0.2">
      <c r="A21" s="1">
        <v>95</v>
      </c>
      <c r="B21" s="1">
        <v>2010</v>
      </c>
      <c r="C21" s="1">
        <v>2029</v>
      </c>
      <c r="D21" s="1" t="s">
        <v>17</v>
      </c>
      <c r="E21" s="1" t="s">
        <v>61</v>
      </c>
      <c r="F21" s="1" t="s">
        <v>61</v>
      </c>
      <c r="G21" s="4">
        <v>1203</v>
      </c>
      <c r="H21" s="5" t="s">
        <v>32</v>
      </c>
      <c r="I21" s="5" t="s">
        <v>33</v>
      </c>
      <c r="J21" s="8">
        <v>37543788</v>
      </c>
      <c r="K21" s="6" t="s">
        <v>61</v>
      </c>
    </row>
    <row r="22" spans="1:11" x14ac:dyDescent="0.2">
      <c r="A22" s="1">
        <v>95</v>
      </c>
      <c r="B22" s="1">
        <v>2010</v>
      </c>
      <c r="C22" s="1">
        <v>2029</v>
      </c>
      <c r="D22" s="1" t="s">
        <v>17</v>
      </c>
      <c r="E22" s="1" t="s">
        <v>61</v>
      </c>
      <c r="F22" s="1" t="s">
        <v>61</v>
      </c>
      <c r="G22" s="4">
        <v>1232</v>
      </c>
      <c r="H22" s="5" t="s">
        <v>34</v>
      </c>
      <c r="I22" s="5" t="s">
        <v>35</v>
      </c>
      <c r="J22" s="8">
        <v>-17755500</v>
      </c>
      <c r="K22" s="6" t="s">
        <v>61</v>
      </c>
    </row>
    <row r="23" spans="1:11" x14ac:dyDescent="0.2">
      <c r="A23" s="1">
        <v>95</v>
      </c>
      <c r="B23" s="1">
        <v>2010</v>
      </c>
      <c r="C23" s="1">
        <v>2029</v>
      </c>
      <c r="D23" s="1" t="s">
        <v>17</v>
      </c>
      <c r="E23" s="1" t="s">
        <v>61</v>
      </c>
      <c r="F23" s="1" t="s">
        <v>61</v>
      </c>
      <c r="G23" s="4">
        <v>1232</v>
      </c>
      <c r="H23" s="5" t="s">
        <v>36</v>
      </c>
      <c r="I23" s="5" t="s">
        <v>37</v>
      </c>
      <c r="J23" s="8">
        <v>-22230000</v>
      </c>
      <c r="K23" s="6" t="s">
        <v>61</v>
      </c>
    </row>
    <row r="24" spans="1:11" x14ac:dyDescent="0.2">
      <c r="A24" s="1">
        <v>95</v>
      </c>
      <c r="B24" s="1">
        <v>2010</v>
      </c>
      <c r="C24" s="1">
        <v>2029</v>
      </c>
      <c r="D24" s="1" t="s">
        <v>17</v>
      </c>
      <c r="E24" s="1" t="s">
        <v>61</v>
      </c>
      <c r="F24" s="1" t="s">
        <v>61</v>
      </c>
      <c r="G24" s="4">
        <v>1232</v>
      </c>
      <c r="H24" s="5" t="s">
        <v>38</v>
      </c>
      <c r="I24" s="5" t="s">
        <v>39</v>
      </c>
      <c r="J24" s="8">
        <v>-28500</v>
      </c>
      <c r="K24" s="6" t="s">
        <v>61</v>
      </c>
    </row>
    <row r="25" spans="1:11" x14ac:dyDescent="0.2">
      <c r="A25" s="1">
        <v>95</v>
      </c>
      <c r="B25" s="1">
        <v>2010</v>
      </c>
      <c r="C25" s="1">
        <v>2029</v>
      </c>
      <c r="D25" s="1" t="s">
        <v>17</v>
      </c>
      <c r="E25" s="1" t="s">
        <v>61</v>
      </c>
      <c r="F25" s="1" t="s">
        <v>61</v>
      </c>
      <c r="G25" s="4">
        <v>1250</v>
      </c>
      <c r="H25" s="5">
        <v>1</v>
      </c>
      <c r="I25" s="5" t="s">
        <v>40</v>
      </c>
      <c r="J25" s="8">
        <v>390000000</v>
      </c>
      <c r="K25" s="6" t="s">
        <v>61</v>
      </c>
    </row>
    <row r="26" spans="1:11" x14ac:dyDescent="0.2">
      <c r="A26" s="1">
        <v>95</v>
      </c>
      <c r="B26" s="1">
        <v>2010</v>
      </c>
      <c r="C26" s="1">
        <v>2029</v>
      </c>
      <c r="D26" s="1" t="s">
        <v>17</v>
      </c>
      <c r="E26" s="1" t="s">
        <v>61</v>
      </c>
      <c r="F26" s="1" t="s">
        <v>61</v>
      </c>
      <c r="G26" s="4">
        <v>1250</v>
      </c>
      <c r="H26" s="5">
        <v>2</v>
      </c>
      <c r="I26" s="5" t="s">
        <v>41</v>
      </c>
      <c r="J26" s="8">
        <v>1270000</v>
      </c>
      <c r="K26" s="6" t="s">
        <v>42</v>
      </c>
    </row>
    <row r="27" spans="1:11" x14ac:dyDescent="0.2">
      <c r="A27" s="10">
        <v>95</v>
      </c>
      <c r="B27" s="10">
        <v>2010</v>
      </c>
      <c r="C27" s="10">
        <v>2029</v>
      </c>
      <c r="D27" s="10" t="s">
        <v>17</v>
      </c>
      <c r="E27" s="10" t="s">
        <v>61</v>
      </c>
      <c r="F27" s="10" t="s">
        <v>61</v>
      </c>
      <c r="G27" s="11">
        <v>1920</v>
      </c>
      <c r="H27" s="11" t="s">
        <v>61</v>
      </c>
      <c r="I27" s="11" t="s">
        <v>43</v>
      </c>
      <c r="J27" s="12">
        <f>SUM(J16:J26)</f>
        <v>700630790</v>
      </c>
      <c r="K27" s="13" t="s">
        <v>61</v>
      </c>
    </row>
    <row r="28" spans="1:11" x14ac:dyDescent="0.2">
      <c r="A28" s="1">
        <v>95</v>
      </c>
      <c r="B28" s="1">
        <v>2010</v>
      </c>
      <c r="C28" s="1">
        <v>2029</v>
      </c>
      <c r="D28" s="1" t="s">
        <v>17</v>
      </c>
      <c r="E28" s="1" t="s">
        <v>61</v>
      </c>
      <c r="F28" s="1" t="s">
        <v>61</v>
      </c>
      <c r="G28" s="4">
        <v>6011</v>
      </c>
      <c r="H28" s="5" t="s">
        <v>61</v>
      </c>
      <c r="I28" s="5" t="s">
        <v>44</v>
      </c>
      <c r="J28" s="8">
        <v>560397286</v>
      </c>
      <c r="K28" s="6" t="s">
        <v>61</v>
      </c>
    </row>
    <row r="29" spans="1:11" x14ac:dyDescent="0.2">
      <c r="A29" s="1">
        <v>95</v>
      </c>
      <c r="B29" s="1">
        <v>2010</v>
      </c>
      <c r="C29" s="1">
        <v>2029</v>
      </c>
      <c r="D29" s="1" t="s">
        <v>17</v>
      </c>
      <c r="E29" s="1" t="s">
        <v>61</v>
      </c>
      <c r="F29" s="1" t="s">
        <v>61</v>
      </c>
      <c r="G29" s="4">
        <v>6012</v>
      </c>
      <c r="H29" s="5" t="s">
        <v>61</v>
      </c>
      <c r="I29" s="5" t="s">
        <v>45</v>
      </c>
      <c r="J29" s="8">
        <v>140233504</v>
      </c>
      <c r="K29" s="6" t="s">
        <v>61</v>
      </c>
    </row>
    <row r="30" spans="1:11" x14ac:dyDescent="0.2">
      <c r="A30" s="10">
        <v>95</v>
      </c>
      <c r="B30" s="10">
        <v>2010</v>
      </c>
      <c r="C30" s="10">
        <v>2029</v>
      </c>
      <c r="D30" s="10" t="s">
        <v>17</v>
      </c>
      <c r="E30" s="10" t="s">
        <v>61</v>
      </c>
      <c r="F30" s="10" t="s">
        <v>61</v>
      </c>
      <c r="G30" s="11">
        <v>6190</v>
      </c>
      <c r="H30" s="11" t="s">
        <v>61</v>
      </c>
      <c r="I30" s="11" t="s">
        <v>46</v>
      </c>
      <c r="J30" s="12">
        <f>IF(SUM(J16:J26)=SUM(J28:J29),SUM(J28:J29), "ERROR: Line 1920 &lt;&gt; Line 6190")</f>
        <v>700630790</v>
      </c>
      <c r="K30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49</v>
      </c>
    </row>
    <row r="10" spans="1:2" x14ac:dyDescent="0.2">
      <c r="A10" s="1" t="s">
        <v>61</v>
      </c>
      <c r="B10" s="9" t="s">
        <v>61</v>
      </c>
    </row>
    <row r="11" spans="1:2" x14ac:dyDescent="0.2">
      <c r="A11" s="14" t="s">
        <v>50</v>
      </c>
      <c r="B11" s="15" t="s">
        <v>51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2023-04-24T08:48:42Z</dcterms:created>
  <dcterms:modified xsi:type="dcterms:W3CDTF">2023-04-24T12:48:42Z</dcterms:modified>
</cp:coreProperties>
</file>