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8" i="1"/>
</calcChain>
</file>

<file path=xl/sharedStrings.xml><?xml version="1.0" encoding="utf-8"?>
<sst xmlns="http://schemas.openxmlformats.org/spreadsheetml/2006/main" count="326" uniqueCount="59">
  <si>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</si>
  <si>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</si>
  <si>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</si>
  <si>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</si>
  <si>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</si>
  <si>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</si>
  <si>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</si>
  <si>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</si>
  <si>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</si>
  <si>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</si>
  <si>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</si>
  <si>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</si>
  <si>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</si>
  <si>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Humanities</t>
  </si>
  <si>
    <t>Bureau: National Endowment for the Humanities</t>
  </si>
  <si>
    <t>Account: Grants and Administration (418-00-0200)</t>
  </si>
  <si>
    <t>Treas Account: National Endowment for the Humanities, Grants and Administration</t>
  </si>
  <si>
    <t>TAFS: 43-0200 /X</t>
  </si>
  <si>
    <t>X</t>
  </si>
  <si>
    <t>0200</t>
  </si>
  <si>
    <t>IterNo</t>
  </si>
  <si>
    <t>Last Approved Apportionment: 2023-01-10</t>
  </si>
  <si>
    <t>RptCat</t>
  </si>
  <si>
    <t>NO</t>
  </si>
  <si>
    <t>Reporting Categories</t>
  </si>
  <si>
    <t>AdjAut</t>
  </si>
  <si>
    <t>Adjustment Authority provided</t>
  </si>
  <si>
    <t>A</t>
  </si>
  <si>
    <t>Actual: Unob Bal: Brought forward, Oct 1</t>
  </si>
  <si>
    <t>DE</t>
  </si>
  <si>
    <t>Discretionary Unob Bal: Brought forward, Oct 1</t>
  </si>
  <si>
    <t>ME</t>
  </si>
  <si>
    <t>Mandatory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</si>
  <si>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</si>
  <si>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</si>
  <si>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</si>
  <si>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</si>
  <si>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Unob Bal: Mandatory Appropriations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</si>
  <si>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</si>
  <si>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</si>
  <si>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</si>
  <si>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</si>
  <si>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Program Funds - Definite</t>
  </si>
  <si>
    <t>Administration: Salaries &amp; Expenses</t>
  </si>
  <si>
    <t>Matching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</si>
  <si>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</si>
  <si>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</si>
  <si>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</si>
  <si>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</si>
  <si>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</si>
  <si>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</si>
  <si>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</si>
  <si>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</si>
  <si>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</si>
  <si>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</si>
  <si>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2023-06-20 10:28 AM</t>
  </si>
  <si>
    <t xml:space="preserve">TAF(s) Included: </t>
  </si>
  <si>
    <t xml:space="preserve">43-0200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</si>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</sst>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43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3</v>
      </c>
      <c r="I14" s="5" t="s">
        <v>21</v>
      </c>
      <c r="J14" s="8"/>
      <c r="K14" s="6" t="s">
        <v>58</v>
      </c>
    </row>
    <row r="15" spans="1:11" x14ac:dyDescent="0.2">
      <c r="A15" s="1">
        <v>43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43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43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/>
      <c r="K17" s="6" t="s">
        <v>58</v>
      </c>
    </row>
    <row r="18" spans="1:11" x14ac:dyDescent="0.2">
      <c r="A18" s="1">
        <v>43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40627199</v>
      </c>
      <c r="K18" s="6" t="s">
        <v>58</v>
      </c>
    </row>
    <row r="19" spans="1:11" x14ac:dyDescent="0.2">
      <c r="A19" s="1">
        <v>43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32</v>
      </c>
      <c r="J19" s="8">
        <v>512163</v>
      </c>
      <c r="K19" s="6" t="s">
        <v>58</v>
      </c>
    </row>
    <row r="20" spans="1:11" x14ac:dyDescent="0.2">
      <c r="A20" s="1">
        <v>43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1021</v>
      </c>
      <c r="H20" s="5" t="s">
        <v>58</v>
      </c>
      <c r="I20" s="5" t="s">
        <v>33</v>
      </c>
      <c r="J20" s="8">
        <v>2675989</v>
      </c>
      <c r="K20" s="6" t="s">
        <v>58</v>
      </c>
    </row>
    <row r="21" spans="1:11" x14ac:dyDescent="0.2">
      <c r="A21" s="1">
        <v>43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1033</v>
      </c>
      <c r="H21" s="5" t="s">
        <v>58</v>
      </c>
      <c r="I21" s="5" t="s">
        <v>34</v>
      </c>
      <c r="J21" s="8">
        <v>161177</v>
      </c>
      <c r="K21" s="6" t="s">
        <v>58</v>
      </c>
    </row>
    <row r="22" spans="1:11" x14ac:dyDescent="0.2">
      <c r="A22" s="1">
        <v>43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1061</v>
      </c>
      <c r="H22" s="5" t="s">
        <v>58</v>
      </c>
      <c r="I22" s="5" t="s">
        <v>35</v>
      </c>
      <c r="J22" s="8">
        <v>2000000</v>
      </c>
      <c r="K22" s="6" t="s">
        <v>58</v>
      </c>
    </row>
    <row r="23" spans="1:11" x14ac:dyDescent="0.2">
      <c r="A23" s="1">
        <v>43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1100</v>
      </c>
      <c r="H23" s="5" t="s">
        <v>58</v>
      </c>
      <c r="I23" s="5" t="s">
        <v>36</v>
      </c>
      <c r="J23" s="8">
        <v>207000000</v>
      </c>
      <c r="K23" s="6" t="s">
        <v>58</v>
      </c>
    </row>
    <row r="24" spans="1:11" x14ac:dyDescent="0.2">
      <c r="A24" s="1">
        <v>43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1230</v>
      </c>
      <c r="H24" s="5" t="s">
        <v>58</v>
      </c>
      <c r="I24" s="5" t="s">
        <v>37</v>
      </c>
      <c r="J24" s="8">
        <v>-188597</v>
      </c>
      <c r="K24" s="6" t="s">
        <v>58</v>
      </c>
    </row>
    <row r="25" spans="1:11" x14ac:dyDescent="0.2">
      <c r="A25" s="1">
        <v>43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1700</v>
      </c>
      <c r="H25" s="5" t="s">
        <v>58</v>
      </c>
      <c r="I25" s="5" t="s">
        <v>38</v>
      </c>
      <c r="J25" s="8">
        <v>718414</v>
      </c>
      <c r="K25" s="6" t="s">
        <v>58</v>
      </c>
    </row>
    <row r="26" spans="1:11" x14ac:dyDescent="0.2">
      <c r="A26" s="1">
        <v>43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1701</v>
      </c>
      <c r="H26" s="5" t="s">
        <v>58</v>
      </c>
      <c r="I26" s="5" t="s">
        <v>39</v>
      </c>
      <c r="J26" s="8">
        <v>551197</v>
      </c>
      <c r="K26" s="6" t="s">
        <v>58</v>
      </c>
    </row>
    <row r="27" spans="1:11" x14ac:dyDescent="0.2">
      <c r="A27" s="1">
        <v>43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1740</v>
      </c>
      <c r="H27" s="5" t="s">
        <v>58</v>
      </c>
      <c r="I27" s="5" t="s">
        <v>40</v>
      </c>
      <c r="J27" s="8">
        <v>650000</v>
      </c>
      <c r="K27" s="6" t="s">
        <v>58</v>
      </c>
    </row>
    <row r="28" spans="1:11" x14ac:dyDescent="0.2">
      <c r="A28" s="10">
        <v>43</v>
      </c>
      <c r="B28" s="10" t="s">
        <v>58</v>
      </c>
      <c r="C28" s="10" t="s">
        <v>18</v>
      </c>
      <c r="D28" s="10" t="s">
        <v>19</v>
      </c>
      <c r="E28" s="10" t="s">
        <v>58</v>
      </c>
      <c r="F28" s="10" t="s">
        <v>58</v>
      </c>
      <c r="G28" s="11">
        <v>1920</v>
      </c>
      <c r="H28" s="11" t="s">
        <v>58</v>
      </c>
      <c r="I28" s="11" t="s">
        <v>41</v>
      </c>
      <c r="J28" s="12">
        <f>SUM(J17:J27)</f>
        <v>254707542</v>
      </c>
      <c r="K28" s="13" t="s">
        <v>58</v>
      </c>
    </row>
    <row r="29" spans="1:11" x14ac:dyDescent="0.2">
      <c r="A29" s="1">
        <v>43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6011</v>
      </c>
      <c r="H29" s="5" t="s">
        <v>58</v>
      </c>
      <c r="I29" s="5" t="s">
        <v>42</v>
      </c>
      <c r="J29" s="8">
        <v>170938910</v>
      </c>
      <c r="K29" s="6" t="s">
        <v>58</v>
      </c>
    </row>
    <row r="30" spans="1:11" x14ac:dyDescent="0.2">
      <c r="A30" s="1">
        <v>43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6012</v>
      </c>
      <c r="H30" s="5" t="s">
        <v>58</v>
      </c>
      <c r="I30" s="5" t="s">
        <v>43</v>
      </c>
      <c r="J30" s="8">
        <v>40100000</v>
      </c>
      <c r="K30" s="6" t="s">
        <v>58</v>
      </c>
    </row>
    <row r="31" spans="1:11" x14ac:dyDescent="0.2">
      <c r="A31" s="1">
        <v>43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6013</v>
      </c>
      <c r="H31" s="5" t="s">
        <v>58</v>
      </c>
      <c r="I31" s="5" t="s">
        <v>44</v>
      </c>
      <c r="J31" s="8">
        <v>43668632</v>
      </c>
      <c r="K31" s="6" t="s">
        <v>58</v>
      </c>
    </row>
    <row r="32" spans="1:11" x14ac:dyDescent="0.2">
      <c r="A32" s="10">
        <v>43</v>
      </c>
      <c r="B32" s="10" t="s">
        <v>58</v>
      </c>
      <c r="C32" s="10" t="s">
        <v>18</v>
      </c>
      <c r="D32" s="10" t="s">
        <v>19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45</v>
      </c>
      <c r="J32" s="12">
        <f>IF(SUM(J17:J27)=SUM(J29:J31),SUM(J29:J31), "ERROR: Line 1920 &lt;&gt; Line 6190")</f>
        <v>254707542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2023-06-20T10:50:46Z</dcterms:created>
  <dcterms:modified xsi:type="dcterms:W3CDTF">2023-06-20T14:50:47Z</dcterms:modified>
</cp:coreProperties>
</file>