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<sst xmlns="http://schemas.openxmlformats.org/spreadsheetml/2006/main" count="316" uniqueCount="56">
  <si>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</si>
  <si>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</si>
  <si>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</si>
  <si>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</si>
  <si>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</si>
  <si>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</si>
  <si>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</si>
  <si>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</si>
  <si>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</si>
  <si>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</si>
  <si>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</si>
  <si>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</si>
  <si>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</si>
  <si>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</si>
  <si>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</si>
  <si>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Direct Loan Financing Account (351-00-4161)</t>
  </si>
  <si>
    <t>TAFS: 83-4161 /X</t>
  </si>
  <si>
    <t>X</t>
  </si>
  <si>
    <t>4161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</si>
  <si>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</si>
  <si>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</si>
  <si>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</si>
  <si>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</si>
  <si>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</si>
  <si>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</si>
  <si>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</si>
  <si>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</si>
  <si>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</si>
  <si>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</si>
  <si>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</si>
  <si>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BA: Mand: Borrowing authority</t>
  </si>
  <si>
    <t>BA: Mand: Spending auth: Collected</t>
  </si>
  <si>
    <t>BA: Mand: Spending auth: Applied to repay debt</t>
  </si>
  <si>
    <t>BA: Mand: Spending auth:Antic colls, reimbs, other</t>
  </si>
  <si>
    <t>BA: Mand: Antic capital transfers and redemption of debt (spending authority from offsetting collect</t>
  </si>
  <si>
    <t>Total budgetary resources avail (disc. and mand.)</t>
  </si>
  <si>
    <t>Direct Loans</t>
  </si>
  <si>
    <t>Negative Subsidy</t>
  </si>
  <si>
    <t>Downward Reestimate to Receipt Accts</t>
  </si>
  <si>
    <t>Downward Reesstimate Interest</t>
  </si>
  <si>
    <t>Reserve Requirement</t>
  </si>
  <si>
    <t>Interest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</si>
  <si>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</si>
  <si>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</si>
  <si>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</si>
  <si>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</si>
  <si>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</si>
  <si>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</si>
  <si>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</si>
  <si>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</si>
  <si>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</si>
  <si>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</si>
  <si>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04:37 PM</t>
  </si>
  <si>
    <t xml:space="preserve">TAF(s) Included: </t>
  </si>
  <si>
    <t>83-4161 \X (Export-Import Bank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</si>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</sst>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83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83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83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83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83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27</v>
      </c>
      <c r="J17" s="8">
        <v>1562478096</v>
      </c>
      <c r="K17" s="6" t="s">
        <v>55</v>
      </c>
    </row>
    <row r="18" spans="1:11" x14ac:dyDescent="0.2">
      <c r="A18" s="1">
        <v>83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29</v>
      </c>
      <c r="J18" s="8"/>
      <c r="K18" s="6" t="s">
        <v>55</v>
      </c>
    </row>
    <row r="19" spans="1:11" x14ac:dyDescent="0.2">
      <c r="A19" s="1">
        <v>83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1400</v>
      </c>
      <c r="H19" s="5" t="s">
        <v>55</v>
      </c>
      <c r="I19" s="5" t="s">
        <v>30</v>
      </c>
      <c r="J19" s="8">
        <v>148090158</v>
      </c>
      <c r="K19" s="6" t="s">
        <v>55</v>
      </c>
    </row>
    <row r="20" spans="1:11" x14ac:dyDescent="0.2">
      <c r="A20" s="1">
        <v>83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1800</v>
      </c>
      <c r="H20" s="5" t="s">
        <v>55</v>
      </c>
      <c r="I20" s="5" t="s">
        <v>31</v>
      </c>
      <c r="J20" s="8"/>
      <c r="K20" s="6" t="s">
        <v>55</v>
      </c>
    </row>
    <row r="21" spans="1:11" x14ac:dyDescent="0.2">
      <c r="A21" s="1">
        <v>83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1825</v>
      </c>
      <c r="H21" s="5" t="s">
        <v>55</v>
      </c>
      <c r="I21" s="5" t="s">
        <v>32</v>
      </c>
      <c r="J21" s="8"/>
      <c r="K21" s="6" t="s">
        <v>55</v>
      </c>
    </row>
    <row r="22" spans="1:11" x14ac:dyDescent="0.2">
      <c r="A22" s="1">
        <v>83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1840</v>
      </c>
      <c r="H22" s="5" t="s">
        <v>55</v>
      </c>
      <c r="I22" s="5" t="s">
        <v>33</v>
      </c>
      <c r="J22" s="8">
        <v>2080466909</v>
      </c>
      <c r="K22" s="6" t="s">
        <v>55</v>
      </c>
    </row>
    <row r="23" spans="1:11" x14ac:dyDescent="0.2">
      <c r="A23" s="1">
        <v>83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1842</v>
      </c>
      <c r="H23" s="5" t="s">
        <v>55</v>
      </c>
      <c r="I23" s="5" t="s">
        <v>34</v>
      </c>
      <c r="J23" s="8">
        <v>-2670455267</v>
      </c>
      <c r="K23" s="6" t="s">
        <v>55</v>
      </c>
    </row>
    <row r="24" spans="1:11" x14ac:dyDescent="0.2">
      <c r="A24" s="10">
        <v>83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35</v>
      </c>
      <c r="J24" s="12">
        <f>SUM(J16:J23)</f>
        <v>1120579896</v>
      </c>
      <c r="K24" s="13" t="s">
        <v>55</v>
      </c>
    </row>
    <row r="25" spans="1:11" x14ac:dyDescent="0.2">
      <c r="A25" s="1">
        <v>83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6011</v>
      </c>
      <c r="H25" s="5" t="s">
        <v>55</v>
      </c>
      <c r="I25" s="5" t="s">
        <v>36</v>
      </c>
      <c r="J25" s="8">
        <v>119649477</v>
      </c>
      <c r="K25" s="6" t="s">
        <v>55</v>
      </c>
    </row>
    <row r="26" spans="1:11" x14ac:dyDescent="0.2">
      <c r="A26" s="1">
        <v>83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6012</v>
      </c>
      <c r="H26" s="5" t="s">
        <v>55</v>
      </c>
      <c r="I26" s="5" t="s">
        <v>37</v>
      </c>
      <c r="J26" s="8">
        <v>28440681</v>
      </c>
      <c r="K26" s="6" t="s">
        <v>55</v>
      </c>
    </row>
    <row r="27" spans="1:11" x14ac:dyDescent="0.2">
      <c r="A27" s="1">
        <v>83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6015</v>
      </c>
      <c r="H27" s="5" t="s">
        <v>55</v>
      </c>
      <c r="I27" s="5" t="s">
        <v>38</v>
      </c>
      <c r="J27" s="8"/>
      <c r="K27" s="6" t="s">
        <v>55</v>
      </c>
    </row>
    <row r="28" spans="1:11" x14ac:dyDescent="0.2">
      <c r="A28" s="1">
        <v>83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6016</v>
      </c>
      <c r="H28" s="5" t="s">
        <v>55</v>
      </c>
      <c r="I28" s="5" t="s">
        <v>39</v>
      </c>
      <c r="J28" s="8"/>
      <c r="K28" s="6" t="s">
        <v>55</v>
      </c>
    </row>
    <row r="29" spans="1:11" x14ac:dyDescent="0.2">
      <c r="A29" s="1">
        <v>83</v>
      </c>
      <c r="B29" s="1" t="s">
        <v>55</v>
      </c>
      <c r="C29" s="1" t="s">
        <v>17</v>
      </c>
      <c r="D29" s="1" t="s">
        <v>18</v>
      </c>
      <c r="E29" s="1" t="s">
        <v>55</v>
      </c>
      <c r="F29" s="1" t="s">
        <v>55</v>
      </c>
      <c r="G29" s="4">
        <v>6017</v>
      </c>
      <c r="H29" s="5" t="s">
        <v>55</v>
      </c>
      <c r="I29" s="5" t="s">
        <v>40</v>
      </c>
      <c r="J29" s="8">
        <v>594000000</v>
      </c>
      <c r="K29" s="6" t="s">
        <v>55</v>
      </c>
    </row>
    <row r="30" spans="1:11" x14ac:dyDescent="0.2">
      <c r="A30" s="1">
        <v>83</v>
      </c>
      <c r="B30" s="1" t="s">
        <v>55</v>
      </c>
      <c r="C30" s="1" t="s">
        <v>17</v>
      </c>
      <c r="D30" s="1" t="s">
        <v>18</v>
      </c>
      <c r="E30" s="1" t="s">
        <v>55</v>
      </c>
      <c r="F30" s="1" t="s">
        <v>55</v>
      </c>
      <c r="G30" s="4">
        <v>6018</v>
      </c>
      <c r="H30" s="5" t="s">
        <v>55</v>
      </c>
      <c r="I30" s="5" t="s">
        <v>41</v>
      </c>
      <c r="J30" s="8">
        <v>378489738</v>
      </c>
      <c r="K30" s="6" t="s">
        <v>55</v>
      </c>
    </row>
    <row r="31" spans="1:11" x14ac:dyDescent="0.2">
      <c r="A31" s="10">
        <v>83</v>
      </c>
      <c r="B31" s="10" t="s">
        <v>55</v>
      </c>
      <c r="C31" s="10" t="s">
        <v>17</v>
      </c>
      <c r="D31" s="10" t="s">
        <v>18</v>
      </c>
      <c r="E31" s="10" t="s">
        <v>55</v>
      </c>
      <c r="F31" s="10" t="s">
        <v>55</v>
      </c>
      <c r="G31" s="11">
        <v>6190</v>
      </c>
      <c r="H31" s="11" t="s">
        <v>55</v>
      </c>
      <c r="I31" s="11" t="s">
        <v>42</v>
      </c>
      <c r="J31" s="12">
        <f>IF(SUM(J16:J23)=SUM(J25:J30),SUM(J25:J30), "ERROR: Line 1920 &lt;&gt; Line 6190")</f>
        <v>1120579896</v>
      </c>
      <c r="K31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2022-09-23T16:37:22Z</dcterms:created>
  <dcterms:modified xsi:type="dcterms:W3CDTF">2022-09-23T20:37:23Z</dcterms:modified>
</cp:coreProperties>
</file>