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6" i="1"/>
</calcChain>
</file>

<file path=xl/sharedStrings.xml><?xml version="1.0" encoding="utf-8"?>
<sst xmlns="http://schemas.openxmlformats.org/spreadsheetml/2006/main" count="350" uniqueCount="84">
  <si>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</si>
  <si>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</si>
  <si>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</si>
  <si>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</si>
  <si>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</si>
  <si>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</si>
  <si>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</si>
  <si>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</si>
  <si>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</si>
  <si>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</si>
  <si>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</si>
  <si>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</si>
  <si>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</si>
  <si>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Corporation for National and Community Service</t>
  </si>
  <si>
    <t>Bureau: Corporation for National and Community Service</t>
  </si>
  <si>
    <t>Account: National Service Trust (485-00-9972)</t>
  </si>
  <si>
    <t>TAFS: 95-8267 /X</t>
  </si>
  <si>
    <t>X</t>
  </si>
  <si>
    <t>8267</t>
  </si>
  <si>
    <t>IterNo</t>
  </si>
  <si>
    <t>Last Approved Apportionment: 2023-03-08</t>
  </si>
  <si>
    <t>RptCat</t>
  </si>
  <si>
    <t>NO</t>
  </si>
  <si>
    <t>Reporting Categories</t>
  </si>
  <si>
    <t>AdjAut</t>
  </si>
  <si>
    <t>Adjustment Authority provided</t>
  </si>
  <si>
    <t>1, A</t>
  </si>
  <si>
    <t>Unob Bal Disc. brought forward, Oct 1 (Trust), Actual</t>
  </si>
  <si>
    <t>B1</t>
  </si>
  <si>
    <t>2, A</t>
  </si>
  <si>
    <t>Unob Bal Disc. brought forward, Oct 1 (Recovery Act), Actual</t>
  </si>
  <si>
    <t>3, A</t>
  </si>
  <si>
    <t>Unob Bal Disc. brought forward, Oct 1 (TRUSTVA), Actual</t>
  </si>
  <si>
    <t>B2</t>
  </si>
  <si>
    <t>4, A</t>
  </si>
  <si>
    <t>Unob Bal Disc. brought forward, Oct 1 (TRUSTXA FEMA), Actual</t>
  </si>
  <si>
    <t>5, A</t>
  </si>
  <si>
    <t>Unob Bal Mand. brought forward, Oct 1 (TRUST ARP ), - Actual</t>
  </si>
  <si>
    <t>B3</t>
  </si>
  <si>
    <t>Unob Bal: Recov of prior year unpaid obligations</t>
  </si>
  <si>
    <t>BA: Disc: Appropriation (Special or Trust) (Transfer from TRUSTPAYX)</t>
  </si>
  <si>
    <t>BA: Disc: Transfer from BFY 2018 OPE 95-2728</t>
  </si>
  <si>
    <t>B6</t>
  </si>
  <si>
    <t>BA: Disc: Spending auth:Antic colls, reimbs, other income</t>
  </si>
  <si>
    <t>BA: Disc: Spending auth:Antic colls, reimbs, other income (FEMA)</t>
  </si>
  <si>
    <t>B4</t>
  </si>
  <si>
    <t>Total budgetary resources avail (disc. and mand.)</t>
  </si>
  <si>
    <t>B5</t>
  </si>
  <si>
    <t>Trust Balance</t>
  </si>
  <si>
    <t>Trust Reserve</t>
  </si>
  <si>
    <t>A1</t>
  </si>
  <si>
    <t>FEMA (IAA)</t>
  </si>
  <si>
    <t>Recovery Act Balance</t>
  </si>
  <si>
    <t>Recovery Act Reserve</t>
  </si>
  <si>
    <t>Trust Balance ARP (Education Awards)</t>
  </si>
  <si>
    <t>Trust Balance ARP (Administrative Costs)</t>
  </si>
  <si>
    <t>Total budgetary resources available</t>
  </si>
  <si>
    <t>OMB Footnotes</t>
  </si>
  <si>
    <t>Footnotes for Apportioned Amounts</t>
  </si>
  <si>
    <t xml:space="preserve">A1 </t>
  </si>
  <si>
    <t>AmeriCorps is increasing the reserve balance in the National Service Trust as authorized in 42 U.S.C. 12606(b) to account for changes in member education award earning and usage rates. In Q1 FY2022, AmeriCorps updated the actuarial factors used to estimate and record Trust obligations and liabilities as directed in 42 U.S.C. 12606(a)(1)(B). The updated actuarial factors resulted in a substantial decrease of the present value of Trust obligations, possibly caused in part by temporary conditions brought on by the COVID pandemic. To account for this uncertainty, the AmeriCorps Risk Management Council (RMC) approved an increase to the Trust reserve (line 6012) from $46,000,000 to $200,000,000 in February 2022.
Rationale: Footnote specifies the purpose(s) for which the funds are available to be obligated.</t>
  </si>
  <si>
    <t>Footnotes for Budgetary Resources</t>
  </si>
  <si>
    <t xml:space="preserve">B1 </t>
  </si>
  <si>
    <t>The balance on this line excludes $954,678.73 which are earnings on investments that are unavailable for obligation absent the enactment of legislation by the Congress.</t>
  </si>
  <si>
    <t xml:space="preserve">B2 </t>
  </si>
  <si>
    <t>The remaining balances in "Trust VA" relate to an old interagency agreement. AmeriCorps will close this account and return funds to our interagency partner. To that end, AmeriCorps deobligated $52,000,000 in FY 2022. This action resulted in AmeriCorps increasing carryover balances for FY 2023.</t>
  </si>
  <si>
    <t xml:space="preserve">B3 </t>
  </si>
  <si>
    <t>The balance on line 1000 (line split 5), reflects the actual unobligated balance brought forward of funds transferred from the 95-2726/X (ARP - TRUSTPAYX) National Service Trust account in Public Law 117-2.</t>
  </si>
  <si>
    <t xml:space="preserve">B4 </t>
  </si>
  <si>
    <t>AmeriCorps is reducing the amount of anticipated collections in this line due to low recruitment levels for FEMA CORPS.</t>
  </si>
  <si>
    <t xml:space="preserve">B5 </t>
  </si>
  <si>
    <t>Pursuant to section 120.21 of OMB Circular A-11, one or more lines in the Budgetary Resources section may be rounded up. As a result, those rounded lines will not match the actuals reported on the SF 133. Agency will ensure that its fund control system will only allot actuals.</t>
  </si>
  <si>
    <t xml:space="preserve">B6 </t>
  </si>
  <si>
    <t>The amount on line 1101 is an intended transfer of funds prior to cancellation in accordance with Public Law 117-328, Division H, Title IV.  AmeriCorps has notified the Congressional committees as required, and intends to transfer $37,728,366 to the National Service Trust established under subtitle D of title I of the National and Community Service Act of 1990, as amended (NCSA). These funds are unobligated FY 2017 balances which were originally obligated for grants under subtitle C of the NCSA, but which have been deobligated following final close out of those grants. This transfer of funds to the National Service Trust will support education awards for national service participants.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</si>
  <si>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</si>
  <si>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</si>
  <si>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</si>
  <si>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</si>
  <si>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</si>
  <si>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</si>
  <si>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2023-09-06 01:22 PM</t>
  </si>
  <si>
    <t xml:space="preserve">TAF(s) Included: </t>
  </si>
  <si>
    <t>95-8267 \X (National Service Trust)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</si>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</sst>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95</v>
      </c>
      <c r="B13" s="1" t="s">
        <v>83</v>
      </c>
      <c r="C13" s="1" t="s">
        <v>17</v>
      </c>
      <c r="D13" s="1" t="s">
        <v>18</v>
      </c>
      <c r="E13" s="1" t="s">
        <v>83</v>
      </c>
      <c r="F13" s="1" t="s">
        <v>83</v>
      </c>
      <c r="G13" s="4" t="s">
        <v>19</v>
      </c>
      <c r="H13" s="5">
        <v>3</v>
      </c>
      <c r="I13" s="5" t="s">
        <v>20</v>
      </c>
      <c r="J13" s="8"/>
      <c r="K13" s="6" t="s">
        <v>83</v>
      </c>
    </row>
    <row r="14" spans="1:11" x14ac:dyDescent="0.2">
      <c r="A14" s="1">
        <v>95</v>
      </c>
      <c r="B14" s="1" t="s">
        <v>83</v>
      </c>
      <c r="C14" s="1" t="s">
        <v>17</v>
      </c>
      <c r="D14" s="1" t="s">
        <v>18</v>
      </c>
      <c r="E14" s="1" t="s">
        <v>83</v>
      </c>
      <c r="F14" s="1" t="s">
        <v>83</v>
      </c>
      <c r="G14" s="4" t="s">
        <v>21</v>
      </c>
      <c r="H14" s="5" t="s">
        <v>22</v>
      </c>
      <c r="I14" s="5" t="s">
        <v>23</v>
      </c>
      <c r="J14" s="8"/>
      <c r="K14" s="6" t="s">
        <v>83</v>
      </c>
    </row>
    <row r="15" spans="1:11" x14ac:dyDescent="0.2">
      <c r="A15" s="1">
        <v>95</v>
      </c>
      <c r="B15" s="1" t="s">
        <v>83</v>
      </c>
      <c r="C15" s="1" t="s">
        <v>17</v>
      </c>
      <c r="D15" s="1" t="s">
        <v>18</v>
      </c>
      <c r="E15" s="1" t="s">
        <v>83</v>
      </c>
      <c r="F15" s="1" t="s">
        <v>83</v>
      </c>
      <c r="G15" s="4" t="s">
        <v>24</v>
      </c>
      <c r="H15" s="5" t="s">
        <v>22</v>
      </c>
      <c r="I15" s="5" t="s">
        <v>25</v>
      </c>
      <c r="J15" s="8"/>
      <c r="K15" s="6" t="s">
        <v>83</v>
      </c>
    </row>
    <row r="16" spans="1:11" x14ac:dyDescent="0.2">
      <c r="A16" s="1">
        <v>95</v>
      </c>
      <c r="B16" s="1" t="s">
        <v>83</v>
      </c>
      <c r="C16" s="1" t="s">
        <v>17</v>
      </c>
      <c r="D16" s="1" t="s">
        <v>18</v>
      </c>
      <c r="E16" s="1" t="s">
        <v>83</v>
      </c>
      <c r="F16" s="1" t="s">
        <v>83</v>
      </c>
      <c r="G16" s="4">
        <v>1000</v>
      </c>
      <c r="H16" s="5" t="s">
        <v>26</v>
      </c>
      <c r="I16" s="5" t="s">
        <v>27</v>
      </c>
      <c r="J16" s="8">
        <v>496700488</v>
      </c>
      <c r="K16" s="6" t="s">
        <v>28</v>
      </c>
    </row>
    <row r="17" spans="1:11" x14ac:dyDescent="0.2">
      <c r="A17" s="1">
        <v>95</v>
      </c>
      <c r="B17" s="1" t="s">
        <v>83</v>
      </c>
      <c r="C17" s="1" t="s">
        <v>17</v>
      </c>
      <c r="D17" s="1" t="s">
        <v>18</v>
      </c>
      <c r="E17" s="1" t="s">
        <v>83</v>
      </c>
      <c r="F17" s="1" t="s">
        <v>83</v>
      </c>
      <c r="G17" s="4">
        <v>1000</v>
      </c>
      <c r="H17" s="5" t="s">
        <v>29</v>
      </c>
      <c r="I17" s="5" t="s">
        <v>30</v>
      </c>
      <c r="J17" s="8">
        <v>5446120</v>
      </c>
      <c r="K17" s="6" t="s">
        <v>83</v>
      </c>
    </row>
    <row r="18" spans="1:11" x14ac:dyDescent="0.2">
      <c r="A18" s="1">
        <v>95</v>
      </c>
      <c r="B18" s="1" t="s">
        <v>83</v>
      </c>
      <c r="C18" s="1" t="s">
        <v>17</v>
      </c>
      <c r="D18" s="1" t="s">
        <v>18</v>
      </c>
      <c r="E18" s="1" t="s">
        <v>83</v>
      </c>
      <c r="F18" s="1" t="s">
        <v>83</v>
      </c>
      <c r="G18" s="4">
        <v>1000</v>
      </c>
      <c r="H18" s="5" t="s">
        <v>31</v>
      </c>
      <c r="I18" s="5" t="s">
        <v>32</v>
      </c>
      <c r="J18" s="8">
        <v>55656</v>
      </c>
      <c r="K18" s="6" t="s">
        <v>33</v>
      </c>
    </row>
    <row r="19" spans="1:11" x14ac:dyDescent="0.2">
      <c r="A19" s="1">
        <v>95</v>
      </c>
      <c r="B19" s="1" t="s">
        <v>83</v>
      </c>
      <c r="C19" s="1" t="s">
        <v>17</v>
      </c>
      <c r="D19" s="1" t="s">
        <v>18</v>
      </c>
      <c r="E19" s="1" t="s">
        <v>83</v>
      </c>
      <c r="F19" s="1" t="s">
        <v>83</v>
      </c>
      <c r="G19" s="4">
        <v>1000</v>
      </c>
      <c r="H19" s="5" t="s">
        <v>34</v>
      </c>
      <c r="I19" s="5" t="s">
        <v>35</v>
      </c>
      <c r="J19" s="8">
        <v>2652119</v>
      </c>
      <c r="K19" s="6" t="s">
        <v>83</v>
      </c>
    </row>
    <row r="20" spans="1:11" x14ac:dyDescent="0.2">
      <c r="A20" s="1">
        <v>95</v>
      </c>
      <c r="B20" s="1" t="s">
        <v>83</v>
      </c>
      <c r="C20" s="1" t="s">
        <v>17</v>
      </c>
      <c r="D20" s="1" t="s">
        <v>18</v>
      </c>
      <c r="E20" s="1" t="s">
        <v>83</v>
      </c>
      <c r="F20" s="1" t="s">
        <v>83</v>
      </c>
      <c r="G20" s="4">
        <v>1000</v>
      </c>
      <c r="H20" s="5" t="s">
        <v>36</v>
      </c>
      <c r="I20" s="5" t="s">
        <v>37</v>
      </c>
      <c r="J20" s="8">
        <v>146461551</v>
      </c>
      <c r="K20" s="6" t="s">
        <v>38</v>
      </c>
    </row>
    <row r="21" spans="1:11" x14ac:dyDescent="0.2">
      <c r="A21" s="1">
        <v>95</v>
      </c>
      <c r="B21" s="1" t="s">
        <v>83</v>
      </c>
      <c r="C21" s="1" t="s">
        <v>17</v>
      </c>
      <c r="D21" s="1" t="s">
        <v>18</v>
      </c>
      <c r="E21" s="1" t="s">
        <v>83</v>
      </c>
      <c r="F21" s="1" t="s">
        <v>83</v>
      </c>
      <c r="G21" s="4">
        <v>1021</v>
      </c>
      <c r="H21" s="5" t="s">
        <v>83</v>
      </c>
      <c r="I21" s="5" t="s">
        <v>39</v>
      </c>
      <c r="J21" s="8">
        <v>3141433</v>
      </c>
      <c r="K21" s="6" t="s">
        <v>83</v>
      </c>
    </row>
    <row r="22" spans="1:11" x14ac:dyDescent="0.2">
      <c r="A22" s="1">
        <v>95</v>
      </c>
      <c r="B22" s="1" t="s">
        <v>83</v>
      </c>
      <c r="C22" s="1" t="s">
        <v>17</v>
      </c>
      <c r="D22" s="1" t="s">
        <v>18</v>
      </c>
      <c r="E22" s="1" t="s">
        <v>83</v>
      </c>
      <c r="F22" s="1" t="s">
        <v>83</v>
      </c>
      <c r="G22" s="4">
        <v>1101</v>
      </c>
      <c r="H22" s="5">
        <v>1</v>
      </c>
      <c r="I22" s="5" t="s">
        <v>40</v>
      </c>
      <c r="J22" s="8">
        <v>230000000</v>
      </c>
      <c r="K22" s="6" t="s">
        <v>83</v>
      </c>
    </row>
    <row r="23" spans="1:11" x14ac:dyDescent="0.2">
      <c r="A23" s="1">
        <v>95</v>
      </c>
      <c r="B23" s="1" t="s">
        <v>83</v>
      </c>
      <c r="C23" s="1" t="s">
        <v>17</v>
      </c>
      <c r="D23" s="1" t="s">
        <v>18</v>
      </c>
      <c r="E23" s="1" t="s">
        <v>83</v>
      </c>
      <c r="F23" s="1" t="s">
        <v>83</v>
      </c>
      <c r="G23" s="4">
        <v>1101</v>
      </c>
      <c r="H23" s="5">
        <v>2</v>
      </c>
      <c r="I23" s="5" t="s">
        <v>41</v>
      </c>
      <c r="J23" s="8">
        <v>37728366</v>
      </c>
      <c r="K23" s="6" t="s">
        <v>42</v>
      </c>
    </row>
    <row r="24" spans="1:11" x14ac:dyDescent="0.2">
      <c r="A24" s="1">
        <v>95</v>
      </c>
      <c r="B24" s="1" t="s">
        <v>83</v>
      </c>
      <c r="C24" s="1" t="s">
        <v>17</v>
      </c>
      <c r="D24" s="1" t="s">
        <v>18</v>
      </c>
      <c r="E24" s="1" t="s">
        <v>83</v>
      </c>
      <c r="F24" s="1" t="s">
        <v>83</v>
      </c>
      <c r="G24" s="4">
        <v>1740</v>
      </c>
      <c r="H24" s="5">
        <v>1</v>
      </c>
      <c r="I24" s="5" t="s">
        <v>43</v>
      </c>
      <c r="J24" s="8">
        <v>500000</v>
      </c>
      <c r="K24" s="6" t="s">
        <v>83</v>
      </c>
    </row>
    <row r="25" spans="1:11" x14ac:dyDescent="0.2">
      <c r="A25" s="1">
        <v>95</v>
      </c>
      <c r="B25" s="1" t="s">
        <v>83</v>
      </c>
      <c r="C25" s="1" t="s">
        <v>17</v>
      </c>
      <c r="D25" s="1" t="s">
        <v>18</v>
      </c>
      <c r="E25" s="1" t="s">
        <v>83</v>
      </c>
      <c r="F25" s="1" t="s">
        <v>83</v>
      </c>
      <c r="G25" s="4">
        <v>1740</v>
      </c>
      <c r="H25" s="5">
        <v>2</v>
      </c>
      <c r="I25" s="5" t="s">
        <v>44</v>
      </c>
      <c r="J25" s="8">
        <v>1000000</v>
      </c>
      <c r="K25" s="6" t="s">
        <v>45</v>
      </c>
    </row>
    <row r="26" spans="1:11" x14ac:dyDescent="0.2">
      <c r="A26" s="10">
        <v>95</v>
      </c>
      <c r="B26" s="10" t="s">
        <v>83</v>
      </c>
      <c r="C26" s="10" t="s">
        <v>17</v>
      </c>
      <c r="D26" s="10" t="s">
        <v>18</v>
      </c>
      <c r="E26" s="10" t="s">
        <v>83</v>
      </c>
      <c r="F26" s="10" t="s">
        <v>83</v>
      </c>
      <c r="G26" s="11">
        <v>1920</v>
      </c>
      <c r="H26" s="11" t="s">
        <v>83</v>
      </c>
      <c r="I26" s="11" t="s">
        <v>46</v>
      </c>
      <c r="J26" s="12">
        <f>SUM(J16:J25)</f>
        <v>923685733</v>
      </c>
      <c r="K26" s="13" t="s">
        <v>47</v>
      </c>
    </row>
    <row r="27" spans="1:11" x14ac:dyDescent="0.2">
      <c r="A27" s="1">
        <v>95</v>
      </c>
      <c r="B27" s="1" t="s">
        <v>83</v>
      </c>
      <c r="C27" s="1" t="s">
        <v>17</v>
      </c>
      <c r="D27" s="1" t="s">
        <v>18</v>
      </c>
      <c r="E27" s="1" t="s">
        <v>83</v>
      </c>
      <c r="F27" s="1" t="s">
        <v>83</v>
      </c>
      <c r="G27" s="4">
        <v>6011</v>
      </c>
      <c r="H27" s="5" t="s">
        <v>83</v>
      </c>
      <c r="I27" s="5" t="s">
        <v>48</v>
      </c>
      <c r="J27" s="8">
        <v>564855279</v>
      </c>
      <c r="K27" s="6" t="s">
        <v>83</v>
      </c>
    </row>
    <row r="28" spans="1:11" x14ac:dyDescent="0.2">
      <c r="A28" s="1">
        <v>95</v>
      </c>
      <c r="B28" s="1" t="s">
        <v>83</v>
      </c>
      <c r="C28" s="1" t="s">
        <v>17</v>
      </c>
      <c r="D28" s="1" t="s">
        <v>18</v>
      </c>
      <c r="E28" s="1" t="s">
        <v>83</v>
      </c>
      <c r="F28" s="1" t="s">
        <v>83</v>
      </c>
      <c r="G28" s="4">
        <v>6012</v>
      </c>
      <c r="H28" s="5" t="s">
        <v>83</v>
      </c>
      <c r="I28" s="5" t="s">
        <v>49</v>
      </c>
      <c r="J28" s="8">
        <v>200129231</v>
      </c>
      <c r="K28" s="6" t="s">
        <v>50</v>
      </c>
    </row>
    <row r="29" spans="1:11" x14ac:dyDescent="0.2">
      <c r="A29" s="1">
        <v>95</v>
      </c>
      <c r="B29" s="1" t="s">
        <v>83</v>
      </c>
      <c r="C29" s="1" t="s">
        <v>17</v>
      </c>
      <c r="D29" s="1" t="s">
        <v>18</v>
      </c>
      <c r="E29" s="1" t="s">
        <v>83</v>
      </c>
      <c r="F29" s="1" t="s">
        <v>83</v>
      </c>
      <c r="G29" s="4">
        <v>6013</v>
      </c>
      <c r="H29" s="5" t="s">
        <v>83</v>
      </c>
      <c r="I29" s="5" t="s">
        <v>51</v>
      </c>
      <c r="J29" s="8">
        <v>3652119</v>
      </c>
      <c r="K29" s="6" t="s">
        <v>83</v>
      </c>
    </row>
    <row r="30" spans="1:11" x14ac:dyDescent="0.2">
      <c r="A30" s="1">
        <v>95</v>
      </c>
      <c r="B30" s="1" t="s">
        <v>83</v>
      </c>
      <c r="C30" s="1" t="s">
        <v>17</v>
      </c>
      <c r="D30" s="1" t="s">
        <v>18</v>
      </c>
      <c r="E30" s="1" t="s">
        <v>83</v>
      </c>
      <c r="F30" s="1" t="s">
        <v>83</v>
      </c>
      <c r="G30" s="4">
        <v>6014</v>
      </c>
      <c r="H30" s="5" t="s">
        <v>83</v>
      </c>
      <c r="I30" s="5" t="s">
        <v>52</v>
      </c>
      <c r="J30" s="8">
        <v>5087553</v>
      </c>
      <c r="K30" s="6" t="s">
        <v>83</v>
      </c>
    </row>
    <row r="31" spans="1:11" x14ac:dyDescent="0.2">
      <c r="A31" s="1">
        <v>95</v>
      </c>
      <c r="B31" s="1" t="s">
        <v>83</v>
      </c>
      <c r="C31" s="1" t="s">
        <v>17</v>
      </c>
      <c r="D31" s="1" t="s">
        <v>18</v>
      </c>
      <c r="E31" s="1" t="s">
        <v>83</v>
      </c>
      <c r="F31" s="1" t="s">
        <v>83</v>
      </c>
      <c r="G31" s="4">
        <v>6015</v>
      </c>
      <c r="H31" s="5" t="s">
        <v>83</v>
      </c>
      <c r="I31" s="5" t="s">
        <v>53</v>
      </c>
      <c r="J31" s="8">
        <v>3500000</v>
      </c>
      <c r="K31" s="6" t="s">
        <v>83</v>
      </c>
    </row>
    <row r="32" spans="1:11" x14ac:dyDescent="0.2">
      <c r="A32" s="1">
        <v>95</v>
      </c>
      <c r="B32" s="1" t="s">
        <v>83</v>
      </c>
      <c r="C32" s="1" t="s">
        <v>17</v>
      </c>
      <c r="D32" s="1" t="s">
        <v>18</v>
      </c>
      <c r="E32" s="1" t="s">
        <v>83</v>
      </c>
      <c r="F32" s="1" t="s">
        <v>83</v>
      </c>
      <c r="G32" s="4">
        <v>6016</v>
      </c>
      <c r="H32" s="5" t="s">
        <v>83</v>
      </c>
      <c r="I32" s="5" t="s">
        <v>54</v>
      </c>
      <c r="J32" s="8">
        <v>85315915</v>
      </c>
      <c r="K32" s="6" t="s">
        <v>83</v>
      </c>
    </row>
    <row r="33" spans="1:11" x14ac:dyDescent="0.2">
      <c r="A33" s="1">
        <v>95</v>
      </c>
      <c r="B33" s="1" t="s">
        <v>83</v>
      </c>
      <c r="C33" s="1" t="s">
        <v>17</v>
      </c>
      <c r="D33" s="1" t="s">
        <v>18</v>
      </c>
      <c r="E33" s="1" t="s">
        <v>83</v>
      </c>
      <c r="F33" s="1" t="s">
        <v>83</v>
      </c>
      <c r="G33" s="4">
        <v>6017</v>
      </c>
      <c r="H33" s="5" t="s">
        <v>83</v>
      </c>
      <c r="I33" s="5" t="s">
        <v>55</v>
      </c>
      <c r="J33" s="8">
        <v>61145636</v>
      </c>
      <c r="K33" s="6" t="s">
        <v>83</v>
      </c>
    </row>
    <row r="34" spans="1:11" x14ac:dyDescent="0.2">
      <c r="A34" s="10">
        <v>95</v>
      </c>
      <c r="B34" s="10" t="s">
        <v>83</v>
      </c>
      <c r="C34" s="10" t="s">
        <v>17</v>
      </c>
      <c r="D34" s="10" t="s">
        <v>18</v>
      </c>
      <c r="E34" s="10" t="s">
        <v>83</v>
      </c>
      <c r="F34" s="10" t="s">
        <v>83</v>
      </c>
      <c r="G34" s="11">
        <v>6190</v>
      </c>
      <c r="H34" s="11" t="s">
        <v>83</v>
      </c>
      <c r="I34" s="11" t="s">
        <v>56</v>
      </c>
      <c r="J34" s="12">
        <f>IF(SUM(J16:J25)=SUM(J27:J33),SUM(J27:J33), "ERROR: Line 1920 &lt;&gt; Line 6190")</f>
        <v>923685733</v>
      </c>
      <c r="K34" s="13" t="s">
        <v>83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57</v>
      </c>
    </row>
    <row r="4" spans="1:2" x14ac:dyDescent="0.2">
      <c r="A4" s="1" t="s">
        <v>83</v>
      </c>
      <c r="B4" s="9" t="s">
        <v>83</v>
      </c>
    </row>
    <row r="5" spans="1:2" x14ac:dyDescent="0.2">
      <c r="A5" s="1" t="s">
        <v>83</v>
      </c>
      <c r="B5" s="9" t="s">
        <v>83</v>
      </c>
    </row>
    <row r="6" spans="1:2" x14ac:dyDescent="0.2">
      <c r="A6" s="1" t="s">
        <v>83</v>
      </c>
      <c r="B6" s="16" t="s">
        <v>58</v>
      </c>
    </row>
    <row r="7" spans="1:2" x14ac:dyDescent="0.2">
      <c r="A7" s="1" t="s">
        <v>83</v>
      </c>
      <c r="B7" s="9" t="s">
        <v>83</v>
      </c>
    </row>
    <row r="8" spans="1:2" ht="114.75" x14ac:dyDescent="0.2">
      <c r="A8" s="14" t="s">
        <v>59</v>
      </c>
      <c r="B8" s="15" t="s">
        <v>60</v>
      </c>
    </row>
    <row r="9" spans="1:2" x14ac:dyDescent="0.2">
      <c r="A9" s="1" t="s">
        <v>83</v>
      </c>
      <c r="B9" s="9" t="s">
        <v>83</v>
      </c>
    </row>
    <row r="10" spans="1:2" x14ac:dyDescent="0.2">
      <c r="A10" s="1" t="s">
        <v>83</v>
      </c>
      <c r="B10" s="16" t="s">
        <v>61</v>
      </c>
    </row>
    <row r="11" spans="1:2" x14ac:dyDescent="0.2">
      <c r="A11" s="1" t="s">
        <v>83</v>
      </c>
      <c r="B11" s="9" t="s">
        <v>83</v>
      </c>
    </row>
    <row r="12" spans="1:2" ht="25.5" x14ac:dyDescent="0.2">
      <c r="A12" s="14" t="s">
        <v>62</v>
      </c>
      <c r="B12" s="15" t="s">
        <v>63</v>
      </c>
    </row>
    <row r="13" spans="1:2" ht="38.25" x14ac:dyDescent="0.2">
      <c r="A13" s="14" t="s">
        <v>64</v>
      </c>
      <c r="B13" s="15" t="s">
        <v>65</v>
      </c>
    </row>
    <row r="14" spans="1:2" ht="25.5" x14ac:dyDescent="0.2">
      <c r="A14" s="14" t="s">
        <v>66</v>
      </c>
      <c r="B14" s="15" t="s">
        <v>67</v>
      </c>
    </row>
    <row r="15" spans="1:2" ht="25.5" x14ac:dyDescent="0.2">
      <c r="A15" s="14" t="s">
        <v>68</v>
      </c>
      <c r="B15" s="15" t="s">
        <v>69</v>
      </c>
    </row>
    <row r="16" spans="1:2" ht="38.25" x14ac:dyDescent="0.2">
      <c r="A16" s="14" t="s">
        <v>70</v>
      </c>
      <c r="B16" s="15" t="s">
        <v>71</v>
      </c>
    </row>
    <row r="17" spans="1:2" ht="76.5" x14ac:dyDescent="0.2">
      <c r="A17" s="14" t="s">
        <v>72</v>
      </c>
      <c r="B17" s="15" t="s">
        <v>73</v>
      </c>
    </row>
    <row r="18" spans="1:2" x14ac:dyDescent="0.2">
      <c r="A18" s="1" t="s">
        <v>83</v>
      </c>
      <c r="B18" s="9" t="s">
        <v>83</v>
      </c>
    </row>
    <row r="19" spans="1:2" x14ac:dyDescent="0.2">
      <c r="A19" s="20" t="s">
        <v>74</v>
      </c>
      <c r="B19" s="19" t="s">
        <v>83</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2023-09-06T13:22:36Z</dcterms:created>
  <dcterms:modified xsi:type="dcterms:W3CDTF">2023-09-06T17:22:37Z</dcterms:modified>
</cp:coreProperties>
</file>