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<sst xmlns="http://schemas.openxmlformats.org/spreadsheetml/2006/main" count="283" uniqueCount="64">
  <si>
    <t>FY 2023 Apportionment</t>
  </si>
  <si>
    <t>Funds provided by Public Law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</si>
  <si>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</si>
  <si>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</si>
  <si>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</si>
  <si>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</si>
  <si>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</si>
  <si>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</si>
  <si>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</si>
  <si>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</si>
  <si>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</si>
  <si>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</si>
  <si>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</si>
  <si>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</si>
  <si>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</si>
  <si>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</si>
  <si>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2021/2024</t>
  </si>
  <si>
    <t>2728</t>
  </si>
  <si>
    <t>IterNo</t>
  </si>
  <si>
    <t>Last Approved Apportionment: 2022-12-07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</si>
  <si>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</si>
  <si>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</si>
  <si>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</si>
  <si>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</si>
  <si>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</si>
  <si>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</si>
  <si>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 , Actuals</t>
  </si>
  <si>
    <t>B1</t>
  </si>
  <si>
    <t>Actual - Unob Bal: Recov of prior year unpaid obligations</t>
  </si>
  <si>
    <t>Unob Bal: Antic recov of prior year unpd/pd obl</t>
  </si>
  <si>
    <t>B2</t>
  </si>
  <si>
    <t>BA: Disc: Appropriations permanently reduced</t>
  </si>
  <si>
    <t>Total budgetary resources avail (disc. and mand.)</t>
  </si>
  <si>
    <t>B3</t>
  </si>
  <si>
    <t>1st Quarter - AmeriCorps State &amp; National</t>
  </si>
  <si>
    <t>4th Quarter - AmeriCorps State &amp; National</t>
  </si>
  <si>
    <t>1st Quarter - State Commission</t>
  </si>
  <si>
    <t>4th Quarter - State Commission</t>
  </si>
  <si>
    <t>1st Quarter - Volunteer Generation Fund</t>
  </si>
  <si>
    <t>1st Quarter - AmeriCorps VISTA</t>
  </si>
  <si>
    <t>4th Quarter - AmeriCorps VISTA</t>
  </si>
  <si>
    <t>1st Quarter - AmeriCorps Seniors</t>
  </si>
  <si>
    <t>4th Quarter - AmeriCorps Seniors</t>
  </si>
  <si>
    <t>Apportioned in FY 2024- AmeriCorps VISTA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</si>
  <si>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</si>
  <si>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</si>
  <si>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</si>
  <si>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</si>
  <si>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</si>
  <si>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budget authority on line 1000 reflects the actual unobligated balance brought forward warranted to TAFS: 95-2728 2021/2024.</t>
  </si>
  <si>
    <t xml:space="preserve">B2 </t>
  </si>
  <si>
    <t>The budget authority on line 1061 includes anticipated recoveries for prior year program activity in the amount of $60,000,000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</si>
  <si>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</si>
  <si>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</si>
  <si>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</si>
  <si>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</si>
  <si>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</si>
  <si>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</si>
  <si>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</si>
  <si>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</si>
  <si>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2023-09-06 01:23 PM</t>
  </si>
  <si>
    <t xml:space="preserve">TAF(s) Included: </t>
  </si>
  <si>
    <t xml:space="preserve">95-2728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</si>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</sst>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3</v>
      </c>
      <c r="I13" s="5" t="s">
        <v>19</v>
      </c>
      <c r="J13" s="8"/>
      <c r="K13" s="6" t="s">
        <v>63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303947516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1021</v>
      </c>
      <c r="H17" s="5" t="s">
        <v>25</v>
      </c>
      <c r="I17" s="5" t="s">
        <v>28</v>
      </c>
      <c r="J17" s="8">
        <v>118103361</v>
      </c>
      <c r="K17" s="6" t="s">
        <v>63</v>
      </c>
    </row>
    <row r="18" spans="1:11" x14ac:dyDescent="0.2">
      <c r="A18" s="1">
        <v>95</v>
      </c>
      <c r="B18" s="1">
        <v>2021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1061</v>
      </c>
      <c r="H18" s="5" t="s">
        <v>63</v>
      </c>
      <c r="I18" s="5" t="s">
        <v>29</v>
      </c>
      <c r="J18" s="8">
        <v>60000000</v>
      </c>
      <c r="K18" s="6" t="s">
        <v>30</v>
      </c>
    </row>
    <row r="19" spans="1:11" x14ac:dyDescent="0.2">
      <c r="A19" s="1">
        <v>95</v>
      </c>
      <c r="B19" s="1">
        <v>2021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1130</v>
      </c>
      <c r="H19" s="5" t="s">
        <v>63</v>
      </c>
      <c r="I19" s="5" t="s">
        <v>31</v>
      </c>
      <c r="J19" s="8">
        <v>-70139349</v>
      </c>
      <c r="K19" s="6" t="s">
        <v>63</v>
      </c>
    </row>
    <row r="20" spans="1:11" x14ac:dyDescent="0.2">
      <c r="A20" s="10">
        <v>95</v>
      </c>
      <c r="B20" s="10">
        <v>2021</v>
      </c>
      <c r="C20" s="10">
        <v>2024</v>
      </c>
      <c r="D20" s="10" t="s">
        <v>17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32</v>
      </c>
      <c r="J20" s="12">
        <f>SUM(J16:J19)</f>
        <v>411911528</v>
      </c>
      <c r="K20" s="13" t="s">
        <v>33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6111</v>
      </c>
      <c r="H21" s="5" t="s">
        <v>63</v>
      </c>
      <c r="I21" s="5" t="s">
        <v>34</v>
      </c>
      <c r="J21" s="8">
        <v>222394886</v>
      </c>
      <c r="K21" s="6" t="s">
        <v>63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6114</v>
      </c>
      <c r="H22" s="5" t="s">
        <v>63</v>
      </c>
      <c r="I22" s="5" t="s">
        <v>35</v>
      </c>
      <c r="J22" s="8">
        <v>122305734</v>
      </c>
      <c r="K22" s="6" t="s">
        <v>63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6115</v>
      </c>
      <c r="H23" s="5" t="s">
        <v>63</v>
      </c>
      <c r="I23" s="5" t="s">
        <v>36</v>
      </c>
      <c r="J23" s="8">
        <v>350962</v>
      </c>
      <c r="K23" s="6" t="s">
        <v>63</v>
      </c>
    </row>
    <row r="24" spans="1:11" x14ac:dyDescent="0.2">
      <c r="A24" s="1">
        <v>95</v>
      </c>
      <c r="B24" s="1">
        <v>2021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6118</v>
      </c>
      <c r="H24" s="5" t="s">
        <v>63</v>
      </c>
      <c r="I24" s="5" t="s">
        <v>37</v>
      </c>
      <c r="J24" s="8">
        <v>12708853</v>
      </c>
      <c r="K24" s="6" t="s">
        <v>63</v>
      </c>
    </row>
    <row r="25" spans="1:11" x14ac:dyDescent="0.2">
      <c r="A25" s="1">
        <v>95</v>
      </c>
      <c r="B25" s="1">
        <v>2021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6121</v>
      </c>
      <c r="H25" s="5" t="s">
        <v>63</v>
      </c>
      <c r="I25" s="5" t="s">
        <v>38</v>
      </c>
      <c r="J25" s="8">
        <v>20000000</v>
      </c>
      <c r="K25" s="6" t="s">
        <v>63</v>
      </c>
    </row>
    <row r="26" spans="1:11" x14ac:dyDescent="0.2">
      <c r="A26" s="1">
        <v>95</v>
      </c>
      <c r="B26" s="1">
        <v>2021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6123</v>
      </c>
      <c r="H26" s="5" t="s">
        <v>63</v>
      </c>
      <c r="I26" s="5" t="s">
        <v>39</v>
      </c>
      <c r="J26" s="8">
        <v>67984836</v>
      </c>
      <c r="K26" s="6" t="s">
        <v>63</v>
      </c>
    </row>
    <row r="27" spans="1:11" x14ac:dyDescent="0.2">
      <c r="A27" s="1">
        <v>95</v>
      </c>
      <c r="B27" s="1">
        <v>2021</v>
      </c>
      <c r="C27" s="1">
        <v>2024</v>
      </c>
      <c r="D27" s="1" t="s">
        <v>17</v>
      </c>
      <c r="E27" s="1" t="s">
        <v>63</v>
      </c>
      <c r="F27" s="1" t="s">
        <v>63</v>
      </c>
      <c r="G27" s="4">
        <v>6126</v>
      </c>
      <c r="H27" s="5" t="s">
        <v>63</v>
      </c>
      <c r="I27" s="5" t="s">
        <v>40</v>
      </c>
      <c r="J27" s="8">
        <v>-36064926</v>
      </c>
      <c r="K27" s="6" t="s">
        <v>63</v>
      </c>
    </row>
    <row r="28" spans="1:11" x14ac:dyDescent="0.2">
      <c r="A28" s="1">
        <v>95</v>
      </c>
      <c r="B28" s="1">
        <v>2021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6127</v>
      </c>
      <c r="H28" s="5" t="s">
        <v>63</v>
      </c>
      <c r="I28" s="5" t="s">
        <v>41</v>
      </c>
      <c r="J28" s="8">
        <v>4243783</v>
      </c>
      <c r="K28" s="6" t="s">
        <v>63</v>
      </c>
    </row>
    <row r="29" spans="1:11" x14ac:dyDescent="0.2">
      <c r="A29" s="1">
        <v>95</v>
      </c>
      <c r="B29" s="1">
        <v>2021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6130</v>
      </c>
      <c r="H29" s="5" t="s">
        <v>63</v>
      </c>
      <c r="I29" s="5" t="s">
        <v>42</v>
      </c>
      <c r="J29" s="8">
        <v>-2012600</v>
      </c>
      <c r="K29" s="6" t="s">
        <v>63</v>
      </c>
    </row>
    <row r="30" spans="1:11" x14ac:dyDescent="0.2">
      <c r="A30" s="1">
        <v>95</v>
      </c>
      <c r="B30" s="1">
        <v>2021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6170</v>
      </c>
      <c r="H30" s="5">
        <v>1</v>
      </c>
      <c r="I30" s="5" t="s">
        <v>43</v>
      </c>
      <c r="J30" s="8"/>
      <c r="K30" s="6" t="s">
        <v>63</v>
      </c>
    </row>
    <row r="31" spans="1:11" x14ac:dyDescent="0.2">
      <c r="A31" s="10">
        <v>95</v>
      </c>
      <c r="B31" s="10">
        <v>2021</v>
      </c>
      <c r="C31" s="10">
        <v>2024</v>
      </c>
      <c r="D31" s="10" t="s">
        <v>17</v>
      </c>
      <c r="E31" s="10" t="s">
        <v>63</v>
      </c>
      <c r="F31" s="10" t="s">
        <v>63</v>
      </c>
      <c r="G31" s="11">
        <v>6190</v>
      </c>
      <c r="H31" s="11" t="s">
        <v>63</v>
      </c>
      <c r="I31" s="11" t="s">
        <v>44</v>
      </c>
      <c r="J31" s="12">
        <f>IF(SUM(J16:J19)=SUM(J21:J30),SUM(J21:J30), "ERROR: Line 1920 &lt;&gt; Line 6190")</f>
        <v>411911528</v>
      </c>
      <c r="K3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ht="38.25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2023-09-06T13:23:33Z</dcterms:created>
  <dcterms:modified xsi:type="dcterms:W3CDTF">2023-09-06T17:23:33Z</dcterms:modified>
</cp:coreProperties>
</file>