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<sst xmlns="http://schemas.openxmlformats.org/spreadsheetml/2006/main" count="274" uniqueCount="56">
  <si>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</si>
  <si>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</si>
  <si>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</si>
  <si>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</si>
  <si>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</si>
  <si>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</si>
  <si>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</si>
  <si>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</si>
  <si>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</si>
  <si>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</si>
  <si>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</si>
  <si>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</si>
  <si>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</si>
  <si>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</si>
  <si>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</si>
  <si>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</si>
  <si>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</si>
  <si>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/X</t>
  </si>
  <si>
    <t>X</t>
  </si>
  <si>
    <t>8522</t>
  </si>
  <si>
    <t>IterNo</t>
  </si>
  <si>
    <t>Last Approved Apportionment: 2022-09-27</t>
  </si>
  <si>
    <t>RptCat</t>
  </si>
  <si>
    <t>NO</t>
  </si>
  <si>
    <t>Reporting Categories</t>
  </si>
  <si>
    <t>AdjAut</t>
  </si>
  <si>
    <t>Adjustment Authority provided</t>
  </si>
  <si>
    <t>DA</t>
  </si>
  <si>
    <t>Discretionary - Actual Unob Bal: Brought forward, October 1</t>
  </si>
  <si>
    <t>DE</t>
  </si>
  <si>
    <t>Discretionary - Estimated Unob Bal: Brought forward, October 1</t>
  </si>
  <si>
    <t>Unob Bal: Antic recov of prior year unpd/pd obl</t>
  </si>
  <si>
    <t>BA: Disc: Appropriation (special or trust)</t>
  </si>
  <si>
    <t>BA: Disc: Appropriations precluded from obligation</t>
  </si>
  <si>
    <t>Total budgetary resources avail (disc. and mand.)</t>
  </si>
  <si>
    <t>B1, B2</t>
  </si>
  <si>
    <t>Capital</t>
  </si>
  <si>
    <t>Sheridan Building Renovation</t>
  </si>
  <si>
    <t>Total budgetary resources available</t>
  </si>
  <si>
    <t>OMB Footnotes</t>
  </si>
  <si>
    <t>Footnotes for Apportioned Amounts</t>
  </si>
  <si>
    <t>Footnotes for Budgetary Resources</t>
  </si>
  <si>
    <t xml:space="preserve">B1 </t>
  </si>
  <si>
    <t>The majority of the funds will be used for the listed projects:
1)  Water and Sewer Replacement (Phase 1 West Campus Water Lines) on DC Campus    
2)  Water and Sewer Replacement (Phase 2 &amp; 3 East Campus Water Lines and Southern Campus Storm Water Pipes) on DC Campus                                                                                                                                                                           3)  Electrical Infrastructure Network Replacement (Phase 3 Purchase and Install remaining mid voltage switch gear in Sheridan and west vault) on DC Campus    
4)  Repair and replace slate roofs on historic buildings on DC Campus      
5)  Repair masonry on historic buildings on DC Campus causing water infiltration and energy loss                                                                                                                                                                            6)  Replace primary and backup Gulfport generators impacted by lightning, hurricane, and saltwater damage                                                                                                                                                                                    7)  Replace Gulfport boilers due to salt corrosion                                                                                                                                                                     8)  Replace outdated and malfunctioning emergency alert system at both Campuses</t>
  </si>
  <si>
    <t xml:space="preserve">B2 </t>
  </si>
  <si>
    <t>Pursuant to the authority in OMB Circular A-11 section 120.21, one or more lines on the apportionment (including lines above line1920) may have been round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</si>
  <si>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</si>
  <si>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</si>
  <si>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</si>
  <si>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</si>
  <si>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</si>
  <si>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</si>
  <si>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2023-01-27 02:04 PM</t>
  </si>
  <si>
    <t xml:space="preserve">TAF(s) Included: </t>
  </si>
  <si>
    <t xml:space="preserve">84-8522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</si>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</sst>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84</v>
      </c>
      <c r="B14" s="1" t="s">
        <v>55</v>
      </c>
      <c r="C14" s="1" t="s">
        <v>18</v>
      </c>
      <c r="D14" s="1" t="s">
        <v>19</v>
      </c>
      <c r="E14" s="1" t="s">
        <v>55</v>
      </c>
      <c r="F14" s="1" t="s">
        <v>55</v>
      </c>
      <c r="G14" s="4" t="s">
        <v>20</v>
      </c>
      <c r="H14" s="5">
        <v>2</v>
      </c>
      <c r="I14" s="5" t="s">
        <v>21</v>
      </c>
      <c r="J14" s="8"/>
      <c r="K14" s="6" t="s">
        <v>55</v>
      </c>
    </row>
    <row r="15" spans="1:11" x14ac:dyDescent="0.2">
      <c r="A15" s="1">
        <v>84</v>
      </c>
      <c r="B15" s="1" t="s">
        <v>55</v>
      </c>
      <c r="C15" s="1" t="s">
        <v>18</v>
      </c>
      <c r="D15" s="1" t="s">
        <v>19</v>
      </c>
      <c r="E15" s="1" t="s">
        <v>55</v>
      </c>
      <c r="F15" s="1" t="s">
        <v>55</v>
      </c>
      <c r="G15" s="4" t="s">
        <v>22</v>
      </c>
      <c r="H15" s="5" t="s">
        <v>23</v>
      </c>
      <c r="I15" s="5" t="s">
        <v>24</v>
      </c>
      <c r="J15" s="8"/>
      <c r="K15" s="6" t="s">
        <v>55</v>
      </c>
    </row>
    <row r="16" spans="1:11" x14ac:dyDescent="0.2">
      <c r="A16" s="1">
        <v>84</v>
      </c>
      <c r="B16" s="1" t="s">
        <v>55</v>
      </c>
      <c r="C16" s="1" t="s">
        <v>18</v>
      </c>
      <c r="D16" s="1" t="s">
        <v>19</v>
      </c>
      <c r="E16" s="1" t="s">
        <v>55</v>
      </c>
      <c r="F16" s="1" t="s">
        <v>55</v>
      </c>
      <c r="G16" s="4" t="s">
        <v>25</v>
      </c>
      <c r="H16" s="5" t="s">
        <v>23</v>
      </c>
      <c r="I16" s="5" t="s">
        <v>26</v>
      </c>
      <c r="J16" s="8"/>
      <c r="K16" s="6" t="s">
        <v>55</v>
      </c>
    </row>
    <row r="17" spans="1:11" x14ac:dyDescent="0.2">
      <c r="A17" s="1">
        <v>84</v>
      </c>
      <c r="B17" s="1" t="s">
        <v>55</v>
      </c>
      <c r="C17" s="1" t="s">
        <v>18</v>
      </c>
      <c r="D17" s="1" t="s">
        <v>19</v>
      </c>
      <c r="E17" s="1" t="s">
        <v>55</v>
      </c>
      <c r="F17" s="1" t="s">
        <v>55</v>
      </c>
      <c r="G17" s="4">
        <v>1000</v>
      </c>
      <c r="H17" s="5" t="s">
        <v>27</v>
      </c>
      <c r="I17" s="5" t="s">
        <v>28</v>
      </c>
      <c r="J17" s="8">
        <v>12106567</v>
      </c>
      <c r="K17" s="6" t="s">
        <v>55</v>
      </c>
    </row>
    <row r="18" spans="1:11" x14ac:dyDescent="0.2">
      <c r="A18" s="1">
        <v>84</v>
      </c>
      <c r="B18" s="1" t="s">
        <v>55</v>
      </c>
      <c r="C18" s="1" t="s">
        <v>18</v>
      </c>
      <c r="D18" s="1" t="s">
        <v>19</v>
      </c>
      <c r="E18" s="1" t="s">
        <v>55</v>
      </c>
      <c r="F18" s="1" t="s">
        <v>55</v>
      </c>
      <c r="G18" s="4">
        <v>1000</v>
      </c>
      <c r="H18" s="5" t="s">
        <v>29</v>
      </c>
      <c r="I18" s="5" t="s">
        <v>30</v>
      </c>
      <c r="J18" s="8"/>
      <c r="K18" s="6" t="s">
        <v>55</v>
      </c>
    </row>
    <row r="19" spans="1:11" x14ac:dyDescent="0.2">
      <c r="A19" s="1">
        <v>84</v>
      </c>
      <c r="B19" s="1" t="s">
        <v>55</v>
      </c>
      <c r="C19" s="1" t="s">
        <v>18</v>
      </c>
      <c r="D19" s="1" t="s">
        <v>19</v>
      </c>
      <c r="E19" s="1" t="s">
        <v>55</v>
      </c>
      <c r="F19" s="1" t="s">
        <v>55</v>
      </c>
      <c r="G19" s="4">
        <v>1061</v>
      </c>
      <c r="H19" s="5" t="s">
        <v>55</v>
      </c>
      <c r="I19" s="5" t="s">
        <v>31</v>
      </c>
      <c r="J19" s="8">
        <v>500000</v>
      </c>
      <c r="K19" s="6" t="s">
        <v>55</v>
      </c>
    </row>
    <row r="20" spans="1:11" x14ac:dyDescent="0.2">
      <c r="A20" s="1">
        <v>84</v>
      </c>
      <c r="B20" s="1" t="s">
        <v>55</v>
      </c>
      <c r="C20" s="1" t="s">
        <v>18</v>
      </c>
      <c r="D20" s="1" t="s">
        <v>19</v>
      </c>
      <c r="E20" s="1" t="s">
        <v>55</v>
      </c>
      <c r="F20" s="1" t="s">
        <v>55</v>
      </c>
      <c r="G20" s="4">
        <v>1101</v>
      </c>
      <c r="H20" s="5" t="s">
        <v>55</v>
      </c>
      <c r="I20" s="5" t="s">
        <v>32</v>
      </c>
      <c r="J20" s="8">
        <v>84300000</v>
      </c>
      <c r="K20" s="6" t="s">
        <v>55</v>
      </c>
    </row>
    <row r="21" spans="1:11" x14ac:dyDescent="0.2">
      <c r="A21" s="1">
        <v>84</v>
      </c>
      <c r="B21" s="1" t="s">
        <v>55</v>
      </c>
      <c r="C21" s="1" t="s">
        <v>18</v>
      </c>
      <c r="D21" s="1" t="s">
        <v>19</v>
      </c>
      <c r="E21" s="1" t="s">
        <v>55</v>
      </c>
      <c r="F21" s="1" t="s">
        <v>55</v>
      </c>
      <c r="G21" s="4">
        <v>1134</v>
      </c>
      <c r="H21" s="5" t="s">
        <v>55</v>
      </c>
      <c r="I21" s="5" t="s">
        <v>33</v>
      </c>
      <c r="J21" s="8"/>
      <c r="K21" s="6" t="s">
        <v>55</v>
      </c>
    </row>
    <row r="22" spans="1:11" ht="25.5" x14ac:dyDescent="0.2">
      <c r="A22" s="10">
        <v>84</v>
      </c>
      <c r="B22" s="10" t="s">
        <v>55</v>
      </c>
      <c r="C22" s="10" t="s">
        <v>18</v>
      </c>
      <c r="D22" s="10" t="s">
        <v>19</v>
      </c>
      <c r="E22" s="10" t="s">
        <v>55</v>
      </c>
      <c r="F22" s="10" t="s">
        <v>55</v>
      </c>
      <c r="G22" s="11">
        <v>1920</v>
      </c>
      <c r="H22" s="11" t="s">
        <v>55</v>
      </c>
      <c r="I22" s="11" t="s">
        <v>34</v>
      </c>
      <c r="J22" s="12">
        <f>SUM(J17:J21)</f>
        <v>96906567</v>
      </c>
      <c r="K22" s="13" t="s">
        <v>35</v>
      </c>
    </row>
    <row r="23" spans="1:11" x14ac:dyDescent="0.2">
      <c r="A23" s="1">
        <v>84</v>
      </c>
      <c r="B23" s="1" t="s">
        <v>55</v>
      </c>
      <c r="C23" s="1" t="s">
        <v>18</v>
      </c>
      <c r="D23" s="1" t="s">
        <v>19</v>
      </c>
      <c r="E23" s="1" t="s">
        <v>55</v>
      </c>
      <c r="F23" s="1" t="s">
        <v>55</v>
      </c>
      <c r="G23" s="4">
        <v>6011</v>
      </c>
      <c r="H23" s="5" t="s">
        <v>55</v>
      </c>
      <c r="I23" s="5" t="s">
        <v>36</v>
      </c>
      <c r="J23" s="8">
        <v>19906567</v>
      </c>
      <c r="K23" s="6" t="s">
        <v>55</v>
      </c>
    </row>
    <row r="24" spans="1:11" x14ac:dyDescent="0.2">
      <c r="A24" s="1">
        <v>84</v>
      </c>
      <c r="B24" s="1" t="s">
        <v>55</v>
      </c>
      <c r="C24" s="1" t="s">
        <v>18</v>
      </c>
      <c r="D24" s="1" t="s">
        <v>19</v>
      </c>
      <c r="E24" s="1" t="s">
        <v>55</v>
      </c>
      <c r="F24" s="1" t="s">
        <v>55</v>
      </c>
      <c r="G24" s="4">
        <v>6012</v>
      </c>
      <c r="H24" s="5" t="s">
        <v>55</v>
      </c>
      <c r="I24" s="5" t="s">
        <v>37</v>
      </c>
      <c r="J24" s="8">
        <v>77000000</v>
      </c>
      <c r="K24" s="6" t="s">
        <v>55</v>
      </c>
    </row>
    <row r="25" spans="1:11" x14ac:dyDescent="0.2">
      <c r="A25" s="10">
        <v>84</v>
      </c>
      <c r="B25" s="10" t="s">
        <v>55</v>
      </c>
      <c r="C25" s="10" t="s">
        <v>18</v>
      </c>
      <c r="D25" s="10" t="s">
        <v>19</v>
      </c>
      <c r="E25" s="10" t="s">
        <v>55</v>
      </c>
      <c r="F25" s="10" t="s">
        <v>55</v>
      </c>
      <c r="G25" s="11">
        <v>6190</v>
      </c>
      <c r="H25" s="11" t="s">
        <v>55</v>
      </c>
      <c r="I25" s="11" t="s">
        <v>38</v>
      </c>
      <c r="J25" s="12">
        <f>IF(SUM(J17:J21)=SUM(J23:J24),SUM(J23:J24), "ERROR: Line 1920 &lt;&gt; Line 6190")</f>
        <v>96906567</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140.25" x14ac:dyDescent="0.2">
      <c r="A11" s="14" t="s">
        <v>42</v>
      </c>
      <c r="B11" s="15" t="s">
        <v>43</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2023-01-27T14:06:04Z</dcterms:created>
  <dcterms:modified xsi:type="dcterms:W3CDTF">2023-01-27T19:06:05Z</dcterms:modified>
</cp:coreProperties>
</file>